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fromper\"/>
    </mc:Choice>
  </mc:AlternateContent>
  <bookViews>
    <workbookView xWindow="0" yWindow="0" windowWidth="24000" windowHeight="9630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ประเมินพฤติกรรม" sheetId="11" r:id="rId4"/>
    <sheet name="ตอน 4 ตัวอย่าง 1ประเมิน" sheetId="21" r:id="rId5"/>
    <sheet name="ตอน 4 ตัวอย่าง 2 ประเมิน (2)" sheetId="22" r:id="rId6"/>
    <sheet name="ตอนที่ 5 บริหาร" sheetId="25" r:id="rId7"/>
    <sheet name="ตอนที่ 5 ตัวอย่าง บริหาร" sheetId="27" r:id="rId8"/>
    <sheet name="Sheet13" sheetId="14" r:id="rId9"/>
    <sheet name="Sheet14" sheetId="15" r:id="rId10"/>
    <sheet name="Sheet15" sheetId="16" r:id="rId11"/>
    <sheet name="Sheet16" sheetId="17" r:id="rId12"/>
    <sheet name="Sheet17" sheetId="18" r:id="rId13"/>
    <sheet name="Sheet18" sheetId="19" r:id="rId14"/>
    <sheet name="Sheet19" sheetId="20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7" l="1"/>
  <c r="B12" i="27"/>
  <c r="B9" i="27"/>
  <c r="B6" i="27"/>
  <c r="B23" i="27" l="1"/>
  <c r="H16" i="27"/>
  <c r="H11" i="27"/>
  <c r="H10" i="27"/>
  <c r="H8" i="27"/>
  <c r="H7" i="27"/>
  <c r="H6" i="27" l="1"/>
  <c r="H23" i="27" s="1"/>
  <c r="H9" i="27"/>
  <c r="N17" i="21"/>
  <c r="N16" i="21"/>
  <c r="N15" i="21"/>
  <c r="N13" i="21"/>
  <c r="N12" i="21"/>
  <c r="N11" i="21"/>
  <c r="N17" i="22"/>
  <c r="N16" i="22"/>
  <c r="N15" i="22"/>
  <c r="N13" i="22"/>
  <c r="N12" i="22"/>
  <c r="N11" i="22"/>
  <c r="L17" i="22"/>
  <c r="L16" i="22"/>
  <c r="L15" i="22"/>
  <c r="L13" i="22"/>
  <c r="L12" i="22"/>
  <c r="L11" i="22"/>
  <c r="L18" i="22" s="1"/>
  <c r="K20" i="22" s="1"/>
  <c r="L17" i="21"/>
  <c r="L16" i="21"/>
  <c r="L15" i="21"/>
  <c r="L13" i="21"/>
  <c r="L12" i="21"/>
  <c r="L11" i="21"/>
  <c r="L18" i="21" l="1"/>
  <c r="K20" i="21" s="1"/>
  <c r="H24" i="27"/>
</calcChain>
</file>

<file path=xl/sharedStrings.xml><?xml version="1.0" encoding="utf-8"?>
<sst xmlns="http://schemas.openxmlformats.org/spreadsheetml/2006/main" count="203" uniqueCount="135">
  <si>
    <t>ภาระงาน</t>
  </si>
  <si>
    <t>คะแนน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</si>
  <si>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</si>
  <si>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</si>
  <si>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</si>
  <si>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</si>
  <si>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</si>
  <si>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</si>
  <si>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r>
      <t xml:space="preserve">สำหรับ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ผู้ปฏิบัติงาน</t>
    </r>
  </si>
  <si>
    <r>
      <t xml:space="preserve">            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ผู้บริหาร</t>
    </r>
  </si>
  <si>
    <t>ชื่อ...........................................................................................................ตำแหน่.........................................................</t>
  </si>
  <si>
    <t>สังกัด......................................................................................................</t>
  </si>
  <si>
    <t>สมรรถนะ (Competencies)</t>
  </si>
  <si>
    <t>ระดับสมรรถนะ</t>
  </si>
  <si>
    <t>คะแนนประเมิน</t>
  </si>
  <si>
    <t>ช่องว่างสมรรถนะ</t>
  </si>
  <si>
    <t>1. ความเชี่ยวชาญในงานอาชีพ</t>
  </si>
  <si>
    <t>2. ความรับผิดชอบต่อสังคม</t>
  </si>
  <si>
    <t>3. รู้รักสามัคคี</t>
  </si>
  <si>
    <r>
      <t>□</t>
    </r>
    <r>
      <rPr>
        <b/>
        <sz val="14"/>
        <color theme="1"/>
        <rFont val="Angsana New"/>
        <family val="1"/>
      </rPr>
      <t xml:space="preserve">  สมรรถนะทางการบริหาร (Managerial Competencies)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สมรรถนะเฉพาะตามลักษณะงาน (Functional Competencies)</t>
    </r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</si>
  <si>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</si>
  <si>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</si>
  <si>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</si>
  <si>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</si>
  <si>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</si>
  <si>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</si>
  <si>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</si>
  <si>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</si>
  <si>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</t>
    </r>
  </si>
  <si>
    <t>□ สมรรถนะหลัก (Core Competencies)</t>
  </si>
  <si>
    <t>ค่าคาดหวัง (1)</t>
  </si>
  <si>
    <t>ผลการประเมิน ฯ (2)</t>
  </si>
  <si>
    <t>ที่ได้ (3) = (2)</t>
  </si>
  <si>
    <t>สรุปคะแนนพฤติกรรมการปฏิบัติงาน</t>
  </si>
  <si>
    <t xml:space="preserve">  =</t>
  </si>
  <si>
    <t>คะแนนที่ได้ X ค่าถ่วงน้ำหนัก (20 คะแนน)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</si>
  <si>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  </t>
    </r>
  </si>
  <si>
    <t>คะแนนที่ได้  X ค่าถ่วงน้ำหนัก (20 คะแนน)</t>
  </si>
  <si>
    <t>แผนพัฒนารายบุคคล</t>
  </si>
  <si>
    <t>วิธีการพัฒนา</t>
  </si>
  <si>
    <t>ระยะเวลา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</si>
  <si>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</si>
  <si>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</si>
  <si>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</si>
  <si>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</si>
  <si>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</si>
  <si>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</si>
  <si>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</si>
  <si>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</si>
  <si>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</si>
  <si>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</si>
  <si>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</si>
  <si>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</si>
  <si>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</si>
  <si>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</si>
  <si>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</si>
  <si>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</si>
  <si>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</si>
  <si>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บุคลากรสายสนับสนุน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</si>
  <si>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</si>
  <si>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</si>
  <si>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</si>
  <si>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</si>
  <si>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</si>
  <si>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</si>
  <si>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</si>
  <si>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</si>
  <si>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</si>
  <si>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</si>
  <si>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</si>
  <si>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</si>
  <si>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</si>
  <si>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</si>
  <si>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</si>
  <si>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</si>
  <si>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</si>
  <si>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</si>
  <si>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</si>
  <si>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</si>
  <si>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</si>
  <si>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</si>
  <si>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</si>
  <si>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</si>
  <si>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 xml:space="preserve"> 4.1   ตามประกาศของส่วนงาน</t>
  </si>
  <si>
    <t xml:space="preserve">4.1.1                                                                                   </t>
  </si>
  <si>
    <t>สรุปคะแนนผลสัมฤทธิ์ของงานร้อยละ</t>
  </si>
  <si>
    <t xml:space="preserve"> 3.1 ตามประกาศของส่วนงาน</t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</si>
  <si>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</si>
  <si>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</si>
  <si>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</si>
  <si>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</si>
  <si>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</si>
  <si>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</si>
  <si>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</si>
  <si>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</si>
  <si>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</si>
  <si>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t>1.1 xxx</t>
  </si>
  <si>
    <t>1.2  xxx</t>
  </si>
  <si>
    <t>2.1  xxx</t>
  </si>
  <si>
    <t>2.2  xxx</t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</si>
  <si>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ป.1 (ผู้บริหาร 28 สค 62)</t>
    </r>
  </si>
  <si>
    <t xml:space="preserve">1.3   ตำแหน่งประเภท       [  ]  อาจารย์                       [  ]  ผู้ช่วยศาสตราจารย์                [  ]  รองศาสตราจารย์             [  ]  ศาสตราจารย์  </t>
  </si>
  <si>
    <t xml:space="preserve">1.4   ประเภทภาระงาน     </t>
  </si>
  <si>
    <t xml:space="preserve">        [  ]   (1)   อายุงานไม่เกิน 5 ปี        </t>
  </si>
  <si>
    <t xml:space="preserve">                     [  ]   (1.1)   กลุ่มทั่วไป   </t>
  </si>
  <si>
    <t xml:space="preserve">                     [  ]   (1.2)   เน้นบริการวิชาชีพสุขภาพ</t>
  </si>
  <si>
    <t xml:space="preserve">        [  ]   (2)   อายุงานมากกว่า 5 ปี      </t>
  </si>
  <si>
    <t xml:space="preserve">                     [  ]   (2.1)   เน้นการสอน   </t>
  </si>
  <si>
    <t xml:space="preserve">                     [  ]   (2.2)   เน้นการวิจัย   </t>
  </si>
  <si>
    <t xml:space="preserve">                     [  ]   (2.3)   เน้นบริการวิชาชีพสุขภาพ   </t>
  </si>
  <si>
    <t xml:space="preserve">        [  ]   (3)   กลุ่มเน้นบริการวิชาการ</t>
  </si>
  <si>
    <r>
      <t xml:space="preserve">2.  </t>
    </r>
    <r>
      <rPr>
        <b/>
        <sz val="14"/>
        <color theme="1"/>
        <rFont val="Angsana New"/>
        <family val="1"/>
      </rPr>
      <t xml:space="preserve">ภาระงานสอน </t>
    </r>
    <r>
      <rPr>
        <b/>
        <sz val="14"/>
        <color theme="1"/>
        <rFont val="Cordia New"/>
        <family val="2"/>
      </rPr>
      <t>………..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</si>
  <si>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ภาระงานวิจัย/ผลงานทางวิชาการ</t>
    </r>
  </si>
  <si>
    <r>
      <t>4.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ภาระงานบริการวิชาการ</t>
    </r>
  </si>
  <si>
    <t>3.1......................................................</t>
  </si>
  <si>
    <t>4.1...........................................................</t>
  </si>
  <si>
    <t>4.2...................................................</t>
  </si>
  <si>
    <r>
      <t>5.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>ภาระงานอื่น ๆ</t>
    </r>
  </si>
  <si>
    <t>5.1...........................................................</t>
  </si>
  <si>
    <t>5.2...................................................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</si>
  <si>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งานบริหาร</t>
    </r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</si>
  <si>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</si>
  <si>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t>(4)=(2-1)</t>
  </si>
  <si>
    <t>1. งานบริหาร</t>
  </si>
  <si>
    <t>2. ภาระงานสอน</t>
  </si>
  <si>
    <t>3. ภาระงานวิจัย/ผลงานทางวิชาการ</t>
  </si>
  <si>
    <t>4. ภาระงานบริการวิชาการ</t>
  </si>
  <si>
    <t>5. ภาระงานอื่น ๆ</t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</si>
  <si>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การประเมินผลสัมฤทธิ์ของงานตามข้อตกลงในการปฏิบัติงานสายวิชาการดำรงตำแหน่งผู้บริหาร            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</si>
  <si>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>การประเมินผลสัมฤทธิ์ของงานตามข้อตกลงในการปฏิบัติงานสายวิชาการดำรงตำแหน่งผู้บริหาร</t>
    </r>
  </si>
  <si>
    <t>3. ภาระงานวิจัย/ผลงานวิชาการ</t>
  </si>
  <si>
    <t xml:space="preserve"> 3.1 xx</t>
  </si>
  <si>
    <t>3.2 xxx</t>
  </si>
  <si>
    <t xml:space="preserve"> 4.1   xxx</t>
  </si>
  <si>
    <t>4.2 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</si>
</sst>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b/>
      <sz val="14"/>
      <color theme="1"/>
      <name val="EucrosiaUPC"/>
      <family val="1"/>
    </font>
    <font>
      <sz val="14"/>
      <color theme="1"/>
      <name val="EucrosiaUPC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1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8" xfId="0" applyBorder="1"/>
    <xf numFmtId="0" fontId="2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17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center" indent="12"/>
    </xf>
    <xf numFmtId="0" fontId="11" fillId="0" borderId="0" xfId="0" applyFont="1" applyAlignment="1">
      <alignment horizontal="left" vertical="center" indent="12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3</xdr:col>
      <xdr:colOff>1990725</xdr:colOff>
      <xdr:row>19</xdr:row>
      <xdr:rowOff>523874</xdr:rowOff>
    </xdr:to>
    <xdr:sp macro="" textlink="">
      <xdr:nvSpPr>
        <xdr:cNvPr id="2" name="TextBox 1"/>
        <xdr:cNvSpPr txBox="1"/>
      </xdr:nvSpPr>
      <xdr:spPr>
        <a:xfrm>
          <a:off x="0" y="493395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104775</xdr:rowOff>
    </xdr:from>
    <xdr:to>
      <xdr:col>9</xdr:col>
      <xdr:colOff>28575</xdr:colOff>
      <xdr:row>48</xdr:row>
      <xdr:rowOff>104775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0" y="7562850"/>
          <a:ext cx="4572000" cy="2933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(4.1) รับรองการตั้งค่าคาดหวังพฤติกรรมการปฏิบัติงาน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ลงชื่อ ........................................................................ผู้บังคับบัญชาชั้นต้น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(4.2) ยอมรับข้อตกลงการตั้งค่าคาดหวังพฤติกรรมการปฏิบัติงาน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5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........................................................................ผู้รับการประเมิน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7</xdr:col>
      <xdr:colOff>28575</xdr:colOff>
      <xdr:row>34</xdr:row>
      <xdr:rowOff>85724</xdr:rowOff>
    </xdr:from>
    <xdr:to>
      <xdr:col>14</xdr:col>
      <xdr:colOff>590551</xdr:colOff>
      <xdr:row>54</xdr:row>
      <xdr:rowOff>95249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886200" y="7981949"/>
          <a:ext cx="3762376" cy="408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(4.3) คณะกรรมการประเมิน ฯ ลงนาม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295276</xdr:colOff>
      <xdr:row>54</xdr:row>
      <xdr:rowOff>76200</xdr:rowOff>
    </xdr:from>
    <xdr:to>
      <xdr:col>14</xdr:col>
      <xdr:colOff>581026</xdr:colOff>
      <xdr:row>61</xdr:row>
      <xdr:rowOff>19050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4152901" y="11610975"/>
          <a:ext cx="3486150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</a:t>
          </a: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(4.4) </a:t>
          </a:r>
          <a:r>
            <a:rPr lang="en-US" sz="1300" b="1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</a:t>
          </a: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142874</xdr:colOff>
      <xdr:row>48</xdr:row>
      <xdr:rowOff>114300</xdr:rowOff>
    </xdr:from>
    <xdr:to>
      <xdr:col>7</xdr:col>
      <xdr:colOff>266700</xdr:colOff>
      <xdr:row>55</xdr:row>
      <xdr:rowOff>57150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142874" y="10506075"/>
          <a:ext cx="3981451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(4.4)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5" name="Cloud Callout 4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16</xdr:col>
      <xdr:colOff>38099</xdr:colOff>
      <xdr:row>6</xdr:row>
      <xdr:rowOff>76200</xdr:rowOff>
    </xdr:from>
    <xdr:to>
      <xdr:col>18</xdr:col>
      <xdr:colOff>495300</xdr:colOff>
      <xdr:row>9</xdr:row>
      <xdr:rowOff>142875</xdr:rowOff>
    </xdr:to>
    <xdr:sp macro="" textlink="">
      <xdr:nvSpPr>
        <xdr:cNvPr id="13" name="Rounded Rectangular Callout 12"/>
        <xdr:cNvSpPr/>
      </xdr:nvSpPr>
      <xdr:spPr>
        <a:xfrm>
          <a:off x="7724774" y="1695450"/>
          <a:ext cx="1676401" cy="752475"/>
        </a:xfrm>
        <a:prstGeom prst="wedgeRoundRectCallout">
          <a:avLst>
            <a:gd name="adj1" fmla="val -115011"/>
            <a:gd name="adj2" fmla="val 1275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ติดลบ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  =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 รายการสมรรถนะ ข้อนี้ ผลประเมินต่ำกว่าที่คาดหวัง ควรนำพัฒนาในรายการสมรรถนะนี้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15</xdr:col>
      <xdr:colOff>581025</xdr:colOff>
      <xdr:row>14</xdr:row>
      <xdr:rowOff>38100</xdr:rowOff>
    </xdr:from>
    <xdr:to>
      <xdr:col>18</xdr:col>
      <xdr:colOff>428626</xdr:colOff>
      <xdr:row>16</xdr:row>
      <xdr:rowOff>238125</xdr:rowOff>
    </xdr:to>
    <xdr:sp macro="" textlink="">
      <xdr:nvSpPr>
        <xdr:cNvPr id="14" name="Rounded Rectangular Callout 13"/>
        <xdr:cNvSpPr/>
      </xdr:nvSpPr>
      <xdr:spPr>
        <a:xfrm>
          <a:off x="7658100" y="3724275"/>
          <a:ext cx="1676401" cy="752475"/>
        </a:xfrm>
        <a:prstGeom prst="wedgeRoundRectCallout">
          <a:avLst>
            <a:gd name="adj1" fmla="val -109898"/>
            <a:gd name="adj2" fmla="val 3896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ข้อนี้ ผลประเมินสูงกว่าที่คาดหวัง ควรส่งเสริมจุดแข็งในสมรรถนะนี้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2" name="Straight Arrow Connector 1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3" name="Cloud Callout 2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4580" name="Rectangle 4"/>
        <xdr:cNvSpPr>
          <a:spLocks noChangeArrowheads="1"/>
        </xdr:cNvSpPr>
      </xdr:nvSpPr>
      <xdr:spPr bwMode="auto">
        <a:xfrm>
          <a:off x="4019550" y="7620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24581" name="Rectangle 5"/>
        <xdr:cNvSpPr>
          <a:spLocks noChangeArrowheads="1"/>
        </xdr:cNvSpPr>
      </xdr:nvSpPr>
      <xdr:spPr bwMode="auto">
        <a:xfrm>
          <a:off x="4819650" y="95250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6972300" y="685800"/>
          <a:ext cx="11811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114300" y="38100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8</xdr:col>
      <xdr:colOff>28575</xdr:colOff>
      <xdr:row>41</xdr:row>
      <xdr:rowOff>161925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47625" y="6705600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6124575" y="8572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6743700" y="109537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0</xdr:row>
      <xdr:rowOff>0</xdr:rowOff>
    </xdr:from>
    <xdr:to>
      <xdr:col>6</xdr:col>
      <xdr:colOff>342900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97205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8</xdr:col>
      <xdr:colOff>28575</xdr:colOff>
      <xdr:row>41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696075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/>
  </sheetViews>
  <sheetFormatPr defaultRowHeight="14.25" x14ac:dyDescent="0.2"/>
  <cols>
    <col min="1" max="1" width="126.25" customWidth="1"/>
  </cols>
  <sheetData>
    <row r="1" spans="1:1" ht="23.25" x14ac:dyDescent="0.2">
      <c r="A1" s="59" t="s">
        <v>100</v>
      </c>
    </row>
    <row r="2" spans="1:1" ht="23.25" x14ac:dyDescent="0.2">
      <c r="A2" s="54" t="s">
        <v>58</v>
      </c>
    </row>
    <row r="3" spans="1:1" ht="23.25" x14ac:dyDescent="0.2">
      <c r="A3" s="55" t="s">
        <v>54</v>
      </c>
    </row>
    <row r="4" spans="1:1" ht="23.25" x14ac:dyDescent="0.2">
      <c r="A4" s="56" t="s">
        <v>41</v>
      </c>
    </row>
    <row r="5" spans="1:1" ht="23.25" x14ac:dyDescent="0.2">
      <c r="A5" s="58" t="s">
        <v>42</v>
      </c>
    </row>
    <row r="6" spans="1:1" ht="23.25" x14ac:dyDescent="0.2">
      <c r="A6" s="58"/>
    </row>
    <row r="7" spans="1:1" ht="23.25" x14ac:dyDescent="0.2">
      <c r="A7" s="58" t="s">
        <v>43</v>
      </c>
    </row>
    <row r="8" spans="1:1" ht="23.25" x14ac:dyDescent="0.2">
      <c r="A8" s="58" t="s">
        <v>57</v>
      </c>
    </row>
    <row r="9" spans="1:1" ht="23.25" x14ac:dyDescent="0.2">
      <c r="A9" s="57" t="s">
        <v>44</v>
      </c>
    </row>
    <row r="10" spans="1:1" ht="23.25" x14ac:dyDescent="0.2">
      <c r="A10" s="57"/>
    </row>
    <row r="11" spans="1:1" ht="23.25" x14ac:dyDescent="0.2">
      <c r="A11" s="58" t="s">
        <v>101</v>
      </c>
    </row>
    <row r="12" spans="1:1" s="60" customFormat="1" ht="21" x14ac:dyDescent="0.45">
      <c r="A12" s="8"/>
    </row>
    <row r="13" spans="1:1" ht="23.25" x14ac:dyDescent="0.2">
      <c r="A13" s="58" t="s">
        <v>102</v>
      </c>
    </row>
    <row r="14" spans="1:1" ht="23.25" x14ac:dyDescent="0.2">
      <c r="A14" s="58" t="s">
        <v>103</v>
      </c>
    </row>
    <row r="15" spans="1:1" ht="23.25" x14ac:dyDescent="0.2">
      <c r="A15" s="58" t="s">
        <v>104</v>
      </c>
    </row>
    <row r="16" spans="1:1" ht="23.25" x14ac:dyDescent="0.2">
      <c r="A16" s="58" t="s">
        <v>105</v>
      </c>
    </row>
    <row r="17" spans="1:1" ht="23.25" x14ac:dyDescent="0.2">
      <c r="A17" s="58" t="s">
        <v>106</v>
      </c>
    </row>
    <row r="18" spans="1:1" ht="23.25" x14ac:dyDescent="0.2">
      <c r="A18" s="58" t="s">
        <v>107</v>
      </c>
    </row>
    <row r="19" spans="1:1" ht="23.25" x14ac:dyDescent="0.2">
      <c r="A19" s="58" t="s">
        <v>108</v>
      </c>
    </row>
    <row r="20" spans="1:1" ht="23.25" x14ac:dyDescent="0.2">
      <c r="A20" s="58" t="s">
        <v>109</v>
      </c>
    </row>
    <row r="21" spans="1:1" ht="23.25" x14ac:dyDescent="0.2">
      <c r="A21" s="58" t="s">
        <v>110</v>
      </c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15" workbookViewId="0">
      <selection activeCell="E34" sqref="E34"/>
    </sheetView>
  </sheetViews>
  <sheetFormatPr defaultColWidth="9.125" defaultRowHeight="18" x14ac:dyDescent="0.25"/>
  <cols>
    <col min="1" max="1" width="36" style="65" customWidth="1"/>
    <col min="2" max="2" width="20.125" style="65" customWidth="1"/>
    <col min="3" max="3" width="33.125" style="65" customWidth="1"/>
    <col min="4" max="4" width="30.25" style="65" customWidth="1"/>
    <col min="5" max="16384" width="9.125" style="65"/>
  </cols>
  <sheetData>
    <row r="1" spans="1:15" ht="21.75" x14ac:dyDescent="0.25">
      <c r="A1" s="52" t="s">
        <v>59</v>
      </c>
    </row>
    <row r="2" spans="1:15" s="1" customFormat="1" ht="21.75" customHeight="1" x14ac:dyDescent="0.45">
      <c r="A2" s="131" t="s">
        <v>47</v>
      </c>
      <c r="B2" s="131"/>
      <c r="C2" s="131" t="s">
        <v>75</v>
      </c>
      <c r="D2" s="131"/>
    </row>
    <row r="3" spans="1:15" s="1" customFormat="1" ht="21" x14ac:dyDescent="0.45">
      <c r="A3" s="94" t="s">
        <v>0</v>
      </c>
      <c r="B3" s="94" t="s">
        <v>45</v>
      </c>
      <c r="C3" s="94" t="s">
        <v>46</v>
      </c>
      <c r="D3" s="94" t="s">
        <v>74</v>
      </c>
    </row>
    <row r="4" spans="1:15" ht="21.75" customHeight="1" x14ac:dyDescent="0.25">
      <c r="A4" s="101" t="s">
        <v>120</v>
      </c>
      <c r="B4" s="102" t="s">
        <v>62</v>
      </c>
      <c r="C4" s="101"/>
      <c r="D4" s="102"/>
      <c r="E4" s="66"/>
    </row>
    <row r="5" spans="1:15" ht="18" customHeight="1" x14ac:dyDescent="0.25">
      <c r="A5" s="103" t="s">
        <v>60</v>
      </c>
      <c r="B5" s="103"/>
      <c r="C5" s="103"/>
      <c r="D5" s="103"/>
      <c r="E5" s="66"/>
    </row>
    <row r="6" spans="1:15" s="66" customFormat="1" ht="15.75" customHeight="1" x14ac:dyDescent="0.25">
      <c r="A6" s="104" t="s">
        <v>61</v>
      </c>
      <c r="B6" s="104"/>
      <c r="C6" s="104"/>
      <c r="D6" s="104"/>
    </row>
    <row r="7" spans="1:15" ht="19.5" customHeight="1" x14ac:dyDescent="0.25">
      <c r="A7" s="105" t="s">
        <v>111</v>
      </c>
      <c r="B7" s="103"/>
      <c r="C7" s="105"/>
      <c r="D7" s="103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7.25" customHeight="1" x14ac:dyDescent="0.25">
      <c r="A8" s="107" t="s">
        <v>63</v>
      </c>
      <c r="B8" s="107"/>
      <c r="C8" s="107"/>
      <c r="D8" s="107"/>
      <c r="E8" s="66"/>
      <c r="F8" s="66"/>
      <c r="G8" s="66"/>
      <c r="H8" s="66"/>
      <c r="I8" s="66"/>
      <c r="J8" s="66"/>
      <c r="K8" s="66"/>
      <c r="L8" s="66"/>
      <c r="M8" s="66"/>
    </row>
    <row r="9" spans="1:15" ht="18" customHeight="1" x14ac:dyDescent="0.25">
      <c r="A9" s="106" t="s">
        <v>64</v>
      </c>
      <c r="B9" s="106"/>
      <c r="C9" s="106"/>
      <c r="D9" s="106"/>
      <c r="E9" s="66"/>
      <c r="F9" s="66"/>
      <c r="G9" s="66"/>
      <c r="H9" s="66"/>
      <c r="I9" s="66"/>
      <c r="J9" s="66"/>
      <c r="K9" s="66"/>
      <c r="L9" s="66"/>
      <c r="M9" s="66"/>
    </row>
    <row r="10" spans="1:15" ht="20.25" customHeight="1" x14ac:dyDescent="0.25">
      <c r="A10" s="108" t="s">
        <v>112</v>
      </c>
      <c r="B10" s="103"/>
      <c r="C10" s="108"/>
      <c r="D10" s="103"/>
      <c r="E10" s="66"/>
    </row>
    <row r="11" spans="1:15" ht="21" customHeight="1" x14ac:dyDescent="0.25">
      <c r="A11" s="110" t="s">
        <v>114</v>
      </c>
      <c r="B11" s="107"/>
      <c r="C11" s="110"/>
      <c r="D11" s="107"/>
      <c r="E11" s="66"/>
    </row>
    <row r="12" spans="1:15" ht="19.5" customHeight="1" x14ac:dyDescent="0.25">
      <c r="A12" s="109" t="s">
        <v>114</v>
      </c>
      <c r="B12" s="106"/>
      <c r="C12" s="109"/>
      <c r="D12" s="106"/>
      <c r="E12" s="66"/>
    </row>
    <row r="13" spans="1:15" ht="21" customHeight="1" x14ac:dyDescent="0.25">
      <c r="A13" s="108" t="s">
        <v>113</v>
      </c>
      <c r="B13" s="103"/>
      <c r="C13" s="108"/>
      <c r="D13" s="103"/>
      <c r="E13" s="66"/>
    </row>
    <row r="14" spans="1:15" ht="20.25" customHeight="1" x14ac:dyDescent="0.25">
      <c r="A14" s="110" t="s">
        <v>115</v>
      </c>
      <c r="B14" s="107"/>
      <c r="C14" s="110"/>
      <c r="D14" s="107"/>
      <c r="E14" s="66"/>
    </row>
    <row r="15" spans="1:15" ht="20.25" customHeight="1" x14ac:dyDescent="0.25">
      <c r="A15" s="109" t="s">
        <v>116</v>
      </c>
      <c r="B15" s="106"/>
      <c r="C15" s="109"/>
      <c r="D15" s="106"/>
      <c r="E15" s="66"/>
    </row>
    <row r="16" spans="1:15" ht="21.75" customHeight="1" x14ac:dyDescent="0.25">
      <c r="A16" s="108" t="s">
        <v>117</v>
      </c>
      <c r="B16" s="103"/>
      <c r="C16" s="108"/>
      <c r="D16" s="103"/>
      <c r="E16" s="66"/>
    </row>
    <row r="17" spans="1:5" ht="20.25" customHeight="1" x14ac:dyDescent="0.25">
      <c r="A17" s="110" t="s">
        <v>118</v>
      </c>
      <c r="B17" s="107"/>
      <c r="C17" s="110"/>
      <c r="D17" s="107"/>
      <c r="E17" s="66"/>
    </row>
    <row r="18" spans="1:5" ht="19.5" customHeight="1" x14ac:dyDescent="0.25">
      <c r="A18" s="109" t="s">
        <v>119</v>
      </c>
      <c r="B18" s="106"/>
      <c r="C18" s="109"/>
      <c r="D18" s="106"/>
      <c r="E18" s="66"/>
    </row>
    <row r="19" spans="1:5" ht="69.75" customHeight="1" x14ac:dyDescent="0.25">
      <c r="A19" s="129"/>
      <c r="B19" s="130"/>
      <c r="C19" s="130"/>
      <c r="D19" s="130"/>
      <c r="E19" s="66"/>
    </row>
    <row r="20" spans="1:5" ht="69.75" customHeight="1" thickBot="1" x14ac:dyDescent="0.3">
      <c r="A20" s="130"/>
      <c r="B20" s="130"/>
      <c r="C20" s="130"/>
      <c r="D20" s="130"/>
    </row>
    <row r="21" spans="1:5" ht="42" customHeight="1" thickBot="1" x14ac:dyDescent="0.3">
      <c r="A21" s="137" t="s">
        <v>65</v>
      </c>
      <c r="B21" s="138"/>
      <c r="C21" s="139" t="s">
        <v>66</v>
      </c>
      <c r="D21" s="140"/>
    </row>
    <row r="22" spans="1:5" ht="27" customHeight="1" x14ac:dyDescent="0.25">
      <c r="A22" s="146" t="s">
        <v>48</v>
      </c>
      <c r="B22" s="147"/>
      <c r="C22" s="146" t="s">
        <v>68</v>
      </c>
      <c r="D22" s="147"/>
    </row>
    <row r="23" spans="1:5" ht="27" customHeight="1" x14ac:dyDescent="0.25">
      <c r="A23" s="129"/>
      <c r="B23" s="134"/>
      <c r="C23" s="148" t="s">
        <v>69</v>
      </c>
      <c r="D23" s="149"/>
    </row>
    <row r="24" spans="1:5" ht="27" customHeight="1" x14ac:dyDescent="0.25">
      <c r="A24" s="148" t="s">
        <v>49</v>
      </c>
      <c r="B24" s="149"/>
      <c r="C24" s="132" t="s">
        <v>52</v>
      </c>
      <c r="D24" s="133"/>
    </row>
    <row r="25" spans="1:5" ht="27" customHeight="1" x14ac:dyDescent="0.25">
      <c r="A25" s="132" t="s">
        <v>67</v>
      </c>
      <c r="B25" s="133"/>
      <c r="C25" s="132" t="s">
        <v>70</v>
      </c>
      <c r="D25" s="133"/>
    </row>
    <row r="26" spans="1:5" ht="27" customHeight="1" x14ac:dyDescent="0.25">
      <c r="A26" s="129"/>
      <c r="B26" s="134"/>
      <c r="C26" s="129"/>
      <c r="D26" s="134"/>
    </row>
    <row r="27" spans="1:5" ht="30.75" customHeight="1" x14ac:dyDescent="0.25">
      <c r="A27" s="135" t="s">
        <v>50</v>
      </c>
      <c r="B27" s="136"/>
      <c r="C27" s="135" t="s">
        <v>53</v>
      </c>
      <c r="D27" s="136"/>
    </row>
    <row r="28" spans="1:5" ht="27" customHeight="1" x14ac:dyDescent="0.25">
      <c r="A28" s="132" t="s">
        <v>51</v>
      </c>
      <c r="B28" s="133"/>
      <c r="C28" s="135" t="s">
        <v>71</v>
      </c>
      <c r="D28" s="136"/>
    </row>
    <row r="29" spans="1:5" ht="27" customHeight="1" thickBot="1" x14ac:dyDescent="0.3">
      <c r="A29" s="144"/>
      <c r="B29" s="145"/>
      <c r="C29" s="150"/>
      <c r="D29" s="151"/>
    </row>
    <row r="30" spans="1:5" ht="27" customHeight="1" x14ac:dyDescent="0.25">
      <c r="A30" s="64" t="s">
        <v>72</v>
      </c>
    </row>
    <row r="31" spans="1:5" ht="27" customHeight="1" x14ac:dyDescent="0.25">
      <c r="A31" s="141" t="s">
        <v>73</v>
      </c>
      <c r="B31" s="141"/>
      <c r="C31" s="141"/>
      <c r="D31" s="141"/>
    </row>
    <row r="32" spans="1:5" ht="27" customHeight="1" x14ac:dyDescent="0.25">
      <c r="A32" s="142" t="s">
        <v>76</v>
      </c>
      <c r="B32" s="142"/>
      <c r="C32" s="142"/>
      <c r="D32" s="142"/>
    </row>
    <row r="33" spans="1:4" ht="27" customHeight="1" x14ac:dyDescent="0.25">
      <c r="A33" s="143"/>
      <c r="B33" s="143"/>
      <c r="C33" s="143"/>
      <c r="D33" s="143"/>
    </row>
    <row r="34" spans="1:4" ht="27" customHeight="1" x14ac:dyDescent="0.25">
      <c r="A34" s="143"/>
      <c r="B34" s="143"/>
      <c r="C34" s="143"/>
      <c r="D34" s="143"/>
    </row>
    <row r="35" spans="1:4" ht="27" customHeight="1" x14ac:dyDescent="0.25">
      <c r="A35" s="51"/>
    </row>
    <row r="36" spans="1:4" ht="21.75" x14ac:dyDescent="0.25">
      <c r="A36" s="5"/>
    </row>
    <row r="37" spans="1:4" ht="21.75" x14ac:dyDescent="0.25">
      <c r="A37" s="5"/>
    </row>
    <row r="38" spans="1:4" ht="21.75" x14ac:dyDescent="0.25">
      <c r="A38" s="5"/>
    </row>
    <row r="39" spans="1:4" ht="21.75" x14ac:dyDescent="0.25">
      <c r="A39" s="5"/>
    </row>
    <row r="40" spans="1:4" ht="21.75" x14ac:dyDescent="0.25">
      <c r="A40" s="5"/>
    </row>
    <row r="41" spans="1:4" ht="21.75" x14ac:dyDescent="0.25">
      <c r="A41" s="5"/>
    </row>
    <row r="42" spans="1:4" ht="21.75" x14ac:dyDescent="0.25">
      <c r="A42" s="5"/>
    </row>
    <row r="43" spans="1:4" ht="21.75" x14ac:dyDescent="0.25">
      <c r="A43" s="5"/>
    </row>
    <row r="44" spans="1:4" ht="21.75" x14ac:dyDescent="0.25">
      <c r="A44" s="5"/>
    </row>
    <row r="45" spans="1:4" ht="21.75" x14ac:dyDescent="0.25">
      <c r="A45" s="5"/>
    </row>
    <row r="46" spans="1:4" ht="21.75" x14ac:dyDescent="0.25">
      <c r="A46" s="5"/>
    </row>
    <row r="65" spans="1:4" x14ac:dyDescent="0.25">
      <c r="A65" s="66"/>
      <c r="B65" s="66"/>
      <c r="C65" s="66"/>
      <c r="D65" s="66"/>
    </row>
  </sheetData>
  <mergeCells count="26">
    <mergeCell ref="A32:D32"/>
    <mergeCell ref="A33:D33"/>
    <mergeCell ref="A34:D34"/>
    <mergeCell ref="A28:B28"/>
    <mergeCell ref="A29:B29"/>
    <mergeCell ref="C28:D28"/>
    <mergeCell ref="C29:D29"/>
    <mergeCell ref="A26:B26"/>
    <mergeCell ref="A27:B27"/>
    <mergeCell ref="A21:B21"/>
    <mergeCell ref="C21:D21"/>
    <mergeCell ref="A31:D31"/>
    <mergeCell ref="C22:D22"/>
    <mergeCell ref="C23:D23"/>
    <mergeCell ref="C24:D24"/>
    <mergeCell ref="C25:D25"/>
    <mergeCell ref="C26:D26"/>
    <mergeCell ref="C27:D27"/>
    <mergeCell ref="A22:B22"/>
    <mergeCell ref="A23:B23"/>
    <mergeCell ref="A24:B24"/>
    <mergeCell ref="A19:D19"/>
    <mergeCell ref="A20:D20"/>
    <mergeCell ref="A2:B2"/>
    <mergeCell ref="C2:D2"/>
    <mergeCell ref="A25:B25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25" workbookViewId="0">
      <selection activeCell="J7" sqref="J7"/>
    </sheetView>
  </sheetViews>
  <sheetFormatPr defaultRowHeight="14.25" x14ac:dyDescent="0.2"/>
  <cols>
    <col min="1" max="1" width="9.125" hidden="1" customWidth="1"/>
  </cols>
  <sheetData>
    <row r="1" spans="1:18" ht="21" customHeight="1" x14ac:dyDescent="0.2">
      <c r="A1" s="152"/>
      <c r="B1" s="8" t="s">
        <v>121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 x14ac:dyDescent="0.2">
      <c r="A2" s="152"/>
      <c r="B2" s="61" t="s">
        <v>55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customHeight="1" x14ac:dyDescent="0.2">
      <c r="A3" s="152"/>
      <c r="B3" s="9" t="s">
        <v>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" customHeight="1" x14ac:dyDescent="0.2">
      <c r="A4" s="152"/>
      <c r="B4" s="9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 x14ac:dyDescent="0.2">
      <c r="A5" s="152"/>
      <c r="B5" s="9" t="s">
        <v>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" customHeight="1" x14ac:dyDescent="0.2">
      <c r="A6" s="152"/>
      <c r="B6" s="9" t="s">
        <v>23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customHeight="1" x14ac:dyDescent="0.2">
      <c r="A7" s="152"/>
      <c r="B7" s="9" t="s">
        <v>24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1" customHeight="1" x14ac:dyDescent="0.2">
      <c r="A8" s="152"/>
      <c r="B8" s="9" t="s">
        <v>25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customHeight="1" x14ac:dyDescent="0.2">
      <c r="A9" s="152"/>
      <c r="B9" s="9" t="s">
        <v>26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 x14ac:dyDescent="0.2">
      <c r="A10" s="152"/>
      <c r="B10" s="9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customHeight="1" x14ac:dyDescent="0.2">
      <c r="A11" s="152"/>
      <c r="B11" s="9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" customHeight="1" x14ac:dyDescent="0.2">
      <c r="A12" s="152"/>
      <c r="B12" s="9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1" customHeight="1" x14ac:dyDescent="0.2">
      <c r="A13" s="15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" customHeight="1" x14ac:dyDescent="0.2">
      <c r="A14" s="15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customHeight="1" x14ac:dyDescent="0.2">
      <c r="A15" s="15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1" customHeight="1" x14ac:dyDescent="0.2">
      <c r="A16" s="152"/>
      <c r="B16" s="8" t="s">
        <v>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" customHeight="1" x14ac:dyDescent="0.2">
      <c r="A17" s="15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" customHeight="1" x14ac:dyDescent="0.2">
      <c r="A18" s="15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" customHeight="1" x14ac:dyDescent="0.2">
      <c r="A19" s="152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customHeight="1" x14ac:dyDescent="0.2">
      <c r="A20" s="15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1" customHeight="1" x14ac:dyDescent="0.2">
      <c r="A21" s="152"/>
      <c r="B21" s="9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1" customHeight="1" x14ac:dyDescent="0.2">
      <c r="A22" s="152"/>
      <c r="B22" s="9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67" workbookViewId="0">
      <selection activeCell="E65" sqref="E65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0.25" customHeight="1" x14ac:dyDescent="0.2">
      <c r="A3" s="11" t="s">
        <v>12</v>
      </c>
      <c r="B3" s="154" t="s">
        <v>13</v>
      </c>
      <c r="C3" s="154"/>
      <c r="D3" s="154"/>
      <c r="E3" s="154"/>
      <c r="F3" s="154"/>
      <c r="G3" s="154"/>
      <c r="H3" s="154"/>
      <c r="I3" s="154"/>
      <c r="J3" s="154"/>
      <c r="K3" s="154"/>
      <c r="L3" s="154" t="s">
        <v>14</v>
      </c>
      <c r="M3" s="154"/>
      <c r="N3" s="154" t="s">
        <v>15</v>
      </c>
      <c r="O3" s="154"/>
      <c r="P3" s="2"/>
    </row>
    <row r="4" spans="1:16" ht="19.5" customHeight="1" x14ac:dyDescent="0.2">
      <c r="A4" s="12"/>
      <c r="B4" s="155" t="s">
        <v>30</v>
      </c>
      <c r="C4" s="154"/>
      <c r="D4" s="154"/>
      <c r="E4" s="154"/>
      <c r="F4" s="156"/>
      <c r="G4" s="155" t="s">
        <v>31</v>
      </c>
      <c r="H4" s="154"/>
      <c r="I4" s="154"/>
      <c r="J4" s="154"/>
      <c r="K4" s="156"/>
      <c r="L4" s="157" t="s">
        <v>32</v>
      </c>
      <c r="M4" s="154"/>
      <c r="N4" s="154" t="s">
        <v>122</v>
      </c>
      <c r="O4" s="154"/>
      <c r="P4" s="2"/>
    </row>
    <row r="5" spans="1:16" ht="14.25" customHeight="1" x14ac:dyDescent="0.2">
      <c r="A5" s="12"/>
      <c r="B5" s="15">
        <v>1</v>
      </c>
      <c r="C5" s="11">
        <v>2</v>
      </c>
      <c r="D5" s="11">
        <v>3</v>
      </c>
      <c r="E5" s="11">
        <v>4</v>
      </c>
      <c r="F5" s="16">
        <v>5</v>
      </c>
      <c r="G5" s="15">
        <v>1</v>
      </c>
      <c r="H5" s="11">
        <v>2</v>
      </c>
      <c r="I5" s="10">
        <v>3</v>
      </c>
      <c r="J5" s="11">
        <v>4</v>
      </c>
      <c r="K5" s="16">
        <v>5</v>
      </c>
      <c r="L5" s="159"/>
      <c r="M5" s="158"/>
      <c r="N5" s="158"/>
      <c r="O5" s="158"/>
      <c r="P5" s="2"/>
    </row>
    <row r="6" spans="1:16" ht="21.75" customHeight="1" x14ac:dyDescent="0.2">
      <c r="A6" s="13" t="s">
        <v>29</v>
      </c>
      <c r="B6" s="17"/>
      <c r="C6" s="10"/>
      <c r="D6" s="10"/>
      <c r="E6" s="10"/>
      <c r="F6" s="18"/>
      <c r="G6" s="17"/>
      <c r="H6" s="10"/>
      <c r="I6" s="10"/>
      <c r="J6" s="10"/>
      <c r="K6" s="18"/>
      <c r="L6" s="159"/>
      <c r="M6" s="158"/>
      <c r="N6" s="158"/>
      <c r="O6" s="158"/>
      <c r="P6" s="2"/>
    </row>
    <row r="7" spans="1:16" ht="21.75" x14ac:dyDescent="0.2">
      <c r="A7" s="12" t="s">
        <v>16</v>
      </c>
      <c r="B7" s="17"/>
      <c r="C7" s="10"/>
      <c r="D7" s="10"/>
      <c r="E7" s="10"/>
      <c r="F7" s="18"/>
      <c r="G7" s="17"/>
      <c r="H7" s="10"/>
      <c r="I7" s="10"/>
      <c r="J7" s="10"/>
      <c r="K7" s="18"/>
      <c r="L7" s="157"/>
      <c r="M7" s="154"/>
      <c r="N7" s="158"/>
      <c r="O7" s="158"/>
      <c r="P7" s="2"/>
    </row>
    <row r="8" spans="1:16" ht="21.75" x14ac:dyDescent="0.2">
      <c r="A8" s="12" t="s">
        <v>17</v>
      </c>
      <c r="B8" s="17"/>
      <c r="C8" s="10"/>
      <c r="D8" s="10"/>
      <c r="E8" s="10"/>
      <c r="F8" s="18"/>
      <c r="G8" s="17"/>
      <c r="H8" s="10"/>
      <c r="I8" s="10"/>
      <c r="J8" s="10"/>
      <c r="K8" s="18"/>
      <c r="L8" s="157"/>
      <c r="M8" s="154"/>
      <c r="N8" s="158"/>
      <c r="O8" s="158"/>
      <c r="P8" s="2"/>
    </row>
    <row r="9" spans="1:16" ht="21.75" x14ac:dyDescent="0.2">
      <c r="A9" s="12" t="s">
        <v>18</v>
      </c>
      <c r="B9" s="17"/>
      <c r="C9" s="10"/>
      <c r="D9" s="10"/>
      <c r="E9" s="10"/>
      <c r="F9" s="18"/>
      <c r="G9" s="17"/>
      <c r="H9" s="10"/>
      <c r="I9" s="10"/>
      <c r="J9" s="10"/>
      <c r="K9" s="18"/>
      <c r="L9" s="157"/>
      <c r="M9" s="154"/>
      <c r="N9" s="158"/>
      <c r="O9" s="158"/>
      <c r="P9" s="2"/>
    </row>
    <row r="10" spans="1:16" ht="21.75" x14ac:dyDescent="0.2">
      <c r="A10" s="160" t="s">
        <v>19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1"/>
      <c r="O10" s="161"/>
      <c r="P10" s="2"/>
    </row>
    <row r="11" spans="1:16" ht="21.75" x14ac:dyDescent="0.2">
      <c r="A11" s="19">
        <v>1</v>
      </c>
      <c r="B11" s="17"/>
      <c r="C11" s="10"/>
      <c r="D11" s="10"/>
      <c r="E11" s="10"/>
      <c r="F11" s="18"/>
      <c r="G11" s="14"/>
      <c r="H11" s="10"/>
      <c r="I11" s="10"/>
      <c r="J11" s="10"/>
      <c r="K11" s="18"/>
      <c r="L11" s="157"/>
      <c r="M11" s="154"/>
      <c r="N11" s="158"/>
      <c r="O11" s="158"/>
      <c r="P11" s="2"/>
    </row>
    <row r="12" spans="1:16" ht="21.75" x14ac:dyDescent="0.2">
      <c r="A12" s="19">
        <v>2</v>
      </c>
      <c r="B12" s="17"/>
      <c r="C12" s="10"/>
      <c r="D12" s="10"/>
      <c r="E12" s="10"/>
      <c r="F12" s="18"/>
      <c r="G12" s="14"/>
      <c r="H12" s="10"/>
      <c r="I12" s="10"/>
      <c r="J12" s="10"/>
      <c r="K12" s="18"/>
      <c r="L12" s="157"/>
      <c r="M12" s="154"/>
      <c r="N12" s="158"/>
      <c r="O12" s="158"/>
      <c r="P12" s="2"/>
    </row>
    <row r="13" spans="1:16" ht="21.75" x14ac:dyDescent="0.2">
      <c r="A13" s="19">
        <v>3</v>
      </c>
      <c r="B13" s="17"/>
      <c r="C13" s="10"/>
      <c r="D13" s="10"/>
      <c r="E13" s="10"/>
      <c r="F13" s="18"/>
      <c r="G13" s="14"/>
      <c r="H13" s="10"/>
      <c r="I13" s="10"/>
      <c r="J13" s="10"/>
      <c r="K13" s="18"/>
      <c r="L13" s="157"/>
      <c r="M13" s="154"/>
      <c r="N13" s="158"/>
      <c r="O13" s="158"/>
      <c r="P13" s="2"/>
    </row>
    <row r="14" spans="1:16" ht="21.75" x14ac:dyDescent="0.2">
      <c r="A14" s="155" t="s">
        <v>20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6"/>
      <c r="L14" s="157"/>
      <c r="M14" s="154"/>
      <c r="N14" s="158"/>
      <c r="O14" s="158"/>
      <c r="P14" s="2"/>
    </row>
    <row r="15" spans="1:16" ht="21" customHeight="1" x14ac:dyDescent="0.2">
      <c r="A15" s="3" t="s">
        <v>33</v>
      </c>
      <c r="B15" s="3" t="s">
        <v>34</v>
      </c>
      <c r="C15" s="6" t="s">
        <v>35</v>
      </c>
      <c r="D15" s="21"/>
      <c r="E15" s="21"/>
      <c r="F15" s="21"/>
      <c r="G15" s="21"/>
      <c r="H15" s="21"/>
      <c r="I15" s="21"/>
      <c r="J15" s="3" t="s">
        <v>34</v>
      </c>
      <c r="K15" s="20"/>
      <c r="L15" s="20"/>
      <c r="M15" s="20"/>
      <c r="N15" s="20"/>
      <c r="O15" s="7"/>
      <c r="P15" s="7"/>
    </row>
    <row r="16" spans="1:16" ht="21" customHeight="1" x14ac:dyDescent="0.2">
      <c r="A16" s="3"/>
      <c r="B16" s="3"/>
      <c r="C16" s="3"/>
      <c r="D16" s="20"/>
      <c r="E16" s="39">
        <v>30</v>
      </c>
      <c r="F16" s="20"/>
      <c r="G16" s="20"/>
      <c r="H16" s="20"/>
      <c r="I16" s="20"/>
      <c r="J16" s="20"/>
      <c r="K16" s="20"/>
      <c r="L16" s="20"/>
      <c r="M16" s="20"/>
      <c r="N16" s="20"/>
      <c r="O16" s="7"/>
      <c r="P16" s="7"/>
    </row>
    <row r="17" spans="1:16" ht="15" customHeight="1" x14ac:dyDescent="0.2">
      <c r="A17" s="142"/>
      <c r="B17" s="142"/>
      <c r="C17" s="142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7"/>
      <c r="P17" s="7"/>
    </row>
    <row r="18" spans="1:16" ht="15" customHeight="1" x14ac:dyDescent="0.2">
      <c r="A18" s="142"/>
      <c r="B18" s="142"/>
      <c r="C18" s="142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7"/>
      <c r="P18" s="7"/>
    </row>
    <row r="19" spans="1:16" ht="15" customHeight="1" x14ac:dyDescent="0.2">
      <c r="A19" s="142"/>
      <c r="B19" s="142"/>
      <c r="C19" s="142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7"/>
      <c r="P19" s="7"/>
    </row>
    <row r="20" spans="1:16" ht="15" customHeight="1" x14ac:dyDescent="0.2">
      <c r="A20" s="92"/>
      <c r="B20" s="92"/>
      <c r="C20" s="92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3"/>
      <c r="P20" s="93"/>
    </row>
    <row r="21" spans="1:16" ht="15" customHeight="1" x14ac:dyDescent="0.2">
      <c r="A21" s="92"/>
      <c r="B21" s="92"/>
      <c r="C21" s="92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3"/>
      <c r="P21" s="93"/>
    </row>
    <row r="22" spans="1:16" ht="15" customHeight="1" x14ac:dyDescent="0.2">
      <c r="A22" s="92"/>
      <c r="B22" s="92"/>
      <c r="C22" s="92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3"/>
      <c r="P22" s="93"/>
    </row>
    <row r="23" spans="1:16" ht="15" customHeight="1" x14ac:dyDescent="0.2">
      <c r="A23" s="92"/>
      <c r="B23" s="92"/>
      <c r="C23" s="92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3"/>
      <c r="P23" s="93"/>
    </row>
    <row r="24" spans="1:16" ht="15" customHeight="1" x14ac:dyDescent="0.2">
      <c r="A24" s="92"/>
      <c r="B24" s="92"/>
      <c r="C24" s="92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3"/>
      <c r="P24" s="93"/>
    </row>
    <row r="25" spans="1:16" ht="15" customHeight="1" x14ac:dyDescent="0.2">
      <c r="A25" s="92"/>
      <c r="B25" s="92"/>
      <c r="C25" s="92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3"/>
      <c r="P25" s="93"/>
    </row>
    <row r="26" spans="1:16" ht="15" customHeight="1" x14ac:dyDescent="0.2">
      <c r="A26" s="92"/>
      <c r="B26" s="92"/>
      <c r="C26" s="92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3"/>
      <c r="P26" s="93"/>
    </row>
    <row r="27" spans="1:16" ht="15" customHeight="1" x14ac:dyDescent="0.2">
      <c r="A27" s="92"/>
      <c r="B27" s="92"/>
      <c r="C27" s="92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3"/>
      <c r="P27" s="93"/>
    </row>
    <row r="32" spans="1:16" ht="21" x14ac:dyDescent="0.2">
      <c r="A32" s="162" t="s">
        <v>38</v>
      </c>
      <c r="B32" s="163"/>
      <c r="C32" s="163"/>
      <c r="D32" s="164"/>
      <c r="E32" s="165" t="s">
        <v>15</v>
      </c>
      <c r="F32" s="166"/>
      <c r="G32" s="166"/>
      <c r="H32" s="167"/>
      <c r="I32" s="169" t="s">
        <v>39</v>
      </c>
      <c r="J32" s="170"/>
      <c r="K32" s="170"/>
      <c r="L32" s="170"/>
      <c r="M32" s="171"/>
      <c r="N32" s="169" t="s">
        <v>40</v>
      </c>
      <c r="O32" s="171"/>
    </row>
    <row r="33" spans="1:15" ht="21" x14ac:dyDescent="0.2">
      <c r="A33" s="45"/>
      <c r="B33" s="46"/>
      <c r="C33" s="46"/>
      <c r="D33" s="47"/>
      <c r="E33" s="48"/>
      <c r="F33" s="49"/>
      <c r="G33" s="49"/>
      <c r="H33" s="50"/>
      <c r="I33" s="169"/>
      <c r="J33" s="170"/>
      <c r="K33" s="170"/>
      <c r="L33" s="170"/>
      <c r="M33" s="171"/>
      <c r="N33" s="169"/>
      <c r="O33" s="171"/>
    </row>
    <row r="34" spans="1:15" ht="21" x14ac:dyDescent="0.2">
      <c r="A34" s="45"/>
      <c r="B34" s="46"/>
      <c r="C34" s="46"/>
      <c r="D34" s="47"/>
      <c r="E34" s="48"/>
      <c r="F34" s="49"/>
      <c r="G34" s="49"/>
      <c r="H34" s="50"/>
      <c r="I34" s="169"/>
      <c r="J34" s="170"/>
      <c r="K34" s="170"/>
      <c r="L34" s="170"/>
      <c r="M34" s="171"/>
      <c r="N34" s="169"/>
      <c r="O34" s="171"/>
    </row>
    <row r="35" spans="1:15" ht="18.75" x14ac:dyDescent="0.2">
      <c r="A35" s="44"/>
    </row>
    <row r="36" spans="1:15" ht="18.75" x14ac:dyDescent="0.2">
      <c r="A36" s="44"/>
    </row>
    <row r="37" spans="1:15" x14ac:dyDescent="0.2">
      <c r="A37" s="4"/>
    </row>
    <row r="38" spans="1:15" ht="21.75" x14ac:dyDescent="0.2">
      <c r="A38" s="5"/>
    </row>
    <row r="39" spans="1:15" ht="21.75" x14ac:dyDescent="0.2">
      <c r="A39" s="5"/>
    </row>
    <row r="56" spans="1:8" x14ac:dyDescent="0.2">
      <c r="A56" s="153"/>
      <c r="B56" s="153"/>
      <c r="C56" s="153"/>
      <c r="D56" s="153"/>
      <c r="E56" s="153"/>
      <c r="F56" s="153"/>
      <c r="G56" s="153"/>
      <c r="H56" s="153"/>
    </row>
    <row r="57" spans="1:8" x14ac:dyDescent="0.2">
      <c r="A57" s="153"/>
      <c r="B57" s="153"/>
      <c r="C57" s="153"/>
      <c r="D57" s="153"/>
      <c r="E57" s="153"/>
      <c r="F57" s="153"/>
      <c r="G57" s="153"/>
      <c r="H57" s="153"/>
    </row>
    <row r="58" spans="1:8" x14ac:dyDescent="0.2">
      <c r="A58" s="153"/>
      <c r="B58" s="153"/>
      <c r="C58" s="153"/>
      <c r="D58" s="153"/>
      <c r="E58" s="153"/>
      <c r="F58" s="153"/>
      <c r="G58" s="153"/>
      <c r="H58" s="153"/>
    </row>
    <row r="59" spans="1:8" x14ac:dyDescent="0.2">
      <c r="A59" s="153"/>
      <c r="B59" s="153"/>
      <c r="C59" s="153"/>
      <c r="D59" s="153"/>
      <c r="E59" s="153"/>
      <c r="F59" s="153"/>
      <c r="G59" s="153"/>
      <c r="H59" s="153"/>
    </row>
    <row r="60" spans="1:8" x14ac:dyDescent="0.2">
      <c r="A60" s="153"/>
      <c r="B60" s="153"/>
      <c r="C60" s="153"/>
      <c r="D60" s="153"/>
      <c r="E60" s="153"/>
      <c r="F60" s="153"/>
      <c r="G60" s="153"/>
      <c r="H60" s="153"/>
    </row>
  </sheetData>
  <mergeCells count="39">
    <mergeCell ref="I33:M33"/>
    <mergeCell ref="I34:M34"/>
    <mergeCell ref="N32:O32"/>
    <mergeCell ref="N33:O33"/>
    <mergeCell ref="N34:O34"/>
    <mergeCell ref="A32:D32"/>
    <mergeCell ref="E32:H32"/>
    <mergeCell ref="A17:C19"/>
    <mergeCell ref="D17:N19"/>
    <mergeCell ref="I32:M32"/>
    <mergeCell ref="L13:M13"/>
    <mergeCell ref="N13:O13"/>
    <mergeCell ref="A14:K14"/>
    <mergeCell ref="L14:M14"/>
    <mergeCell ref="N14:O14"/>
    <mergeCell ref="L11:M11"/>
    <mergeCell ref="N11:O11"/>
    <mergeCell ref="L12:M12"/>
    <mergeCell ref="N12:O12"/>
    <mergeCell ref="L9:M9"/>
    <mergeCell ref="N9:O9"/>
    <mergeCell ref="A10:M10"/>
    <mergeCell ref="N10:O10"/>
    <mergeCell ref="A56:H60"/>
    <mergeCell ref="B3:K3"/>
    <mergeCell ref="L3:M3"/>
    <mergeCell ref="N3:O3"/>
    <mergeCell ref="B4:F4"/>
    <mergeCell ref="G4:K4"/>
    <mergeCell ref="L4:M4"/>
    <mergeCell ref="N4:O4"/>
    <mergeCell ref="L7:M7"/>
    <mergeCell ref="N7:O7"/>
    <mergeCell ref="L8:M8"/>
    <mergeCell ref="N8:O8"/>
    <mergeCell ref="L5:M5"/>
    <mergeCell ref="N5:O5"/>
    <mergeCell ref="L6:M6"/>
    <mergeCell ref="N6:O6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3" workbookViewId="0">
      <selection activeCell="Q19" sqref="Q19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  <col min="13" max="13" width="4.25" customWidth="1"/>
    <col min="15" max="15" width="5.125" customWidth="1"/>
  </cols>
  <sheetData>
    <row r="1" spans="1:16" ht="21" customHeight="1" x14ac:dyDescent="0.2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21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8"/>
    </row>
    <row r="3" spans="1:16" ht="21.75" x14ac:dyDescent="0.2">
      <c r="A3" s="172" t="s">
        <v>8</v>
      </c>
      <c r="B3" s="172"/>
      <c r="C3" s="172"/>
      <c r="D3" s="172"/>
      <c r="E3" s="172"/>
      <c r="F3" s="172"/>
      <c r="G3" s="172"/>
      <c r="H3" s="172"/>
      <c r="I3" s="172"/>
      <c r="J3" s="173"/>
      <c r="K3" s="173"/>
      <c r="L3" s="173"/>
      <c r="M3" s="152"/>
      <c r="N3" s="152"/>
      <c r="O3" s="152"/>
      <c r="P3" s="152"/>
    </row>
    <row r="4" spans="1:16" ht="21" customHeight="1" x14ac:dyDescent="0.2">
      <c r="A4" s="172" t="s">
        <v>9</v>
      </c>
      <c r="B4" s="172"/>
      <c r="C4" s="172"/>
      <c r="D4" s="172"/>
      <c r="E4" s="172"/>
      <c r="F4" s="172"/>
      <c r="G4" s="172"/>
      <c r="H4" s="172"/>
      <c r="I4" s="172"/>
      <c r="J4" s="173"/>
      <c r="K4" s="173"/>
      <c r="L4" s="173"/>
      <c r="M4" s="152"/>
      <c r="N4" s="152"/>
      <c r="O4" s="152"/>
      <c r="P4" s="152"/>
    </row>
    <row r="5" spans="1:16" ht="21" customHeight="1" x14ac:dyDescent="0.2">
      <c r="A5" s="142" t="s">
        <v>10</v>
      </c>
      <c r="B5" s="142"/>
      <c r="C5" s="142"/>
      <c r="D5" s="142"/>
      <c r="E5" s="142"/>
      <c r="F5" s="142"/>
      <c r="G5" s="142"/>
      <c r="H5" s="142"/>
      <c r="I5" s="142"/>
      <c r="J5" s="173"/>
      <c r="K5" s="173"/>
      <c r="L5" s="173"/>
      <c r="M5" s="152"/>
      <c r="N5" s="152"/>
      <c r="O5" s="152"/>
      <c r="P5" s="152"/>
    </row>
    <row r="6" spans="1:16" ht="21.75" customHeight="1" x14ac:dyDescent="0.2">
      <c r="A6" s="175" t="s">
        <v>11</v>
      </c>
      <c r="B6" s="175"/>
      <c r="C6" s="175"/>
      <c r="D6" s="175"/>
      <c r="E6" s="175"/>
      <c r="F6" s="175"/>
      <c r="G6" s="175"/>
      <c r="H6" s="175"/>
      <c r="I6" s="175"/>
      <c r="J6" s="174"/>
      <c r="K6" s="174"/>
      <c r="L6" s="174"/>
      <c r="M6" s="152"/>
      <c r="N6" s="152"/>
      <c r="O6" s="152"/>
      <c r="P6" s="152"/>
    </row>
    <row r="7" spans="1:16" ht="20.25" customHeight="1" x14ac:dyDescent="0.2">
      <c r="A7" s="29" t="s">
        <v>12</v>
      </c>
      <c r="B7" s="179" t="s">
        <v>13</v>
      </c>
      <c r="C7" s="179"/>
      <c r="D7" s="179"/>
      <c r="E7" s="179"/>
      <c r="F7" s="179"/>
      <c r="G7" s="179"/>
      <c r="H7" s="179"/>
      <c r="I7" s="179"/>
      <c r="J7" s="179"/>
      <c r="K7" s="179"/>
      <c r="L7" s="179" t="s">
        <v>14</v>
      </c>
      <c r="M7" s="179"/>
      <c r="N7" s="179" t="s">
        <v>15</v>
      </c>
      <c r="O7" s="179"/>
      <c r="P7" s="2"/>
    </row>
    <row r="8" spans="1:16" ht="19.5" customHeight="1" x14ac:dyDescent="0.2">
      <c r="A8" s="30"/>
      <c r="B8" s="180" t="s">
        <v>30</v>
      </c>
      <c r="C8" s="179"/>
      <c r="D8" s="179"/>
      <c r="E8" s="179"/>
      <c r="F8" s="181"/>
      <c r="G8" s="180" t="s">
        <v>31</v>
      </c>
      <c r="H8" s="179"/>
      <c r="I8" s="179"/>
      <c r="J8" s="179"/>
      <c r="K8" s="181"/>
      <c r="L8" s="182" t="s">
        <v>32</v>
      </c>
      <c r="M8" s="179"/>
      <c r="N8" s="179" t="s">
        <v>122</v>
      </c>
      <c r="O8" s="179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183"/>
      <c r="M9" s="184"/>
      <c r="N9" s="184"/>
      <c r="O9" s="184"/>
      <c r="P9" s="2"/>
    </row>
    <row r="10" spans="1:16" ht="21.75" customHeight="1" x14ac:dyDescent="0.2">
      <c r="A10" s="13" t="s">
        <v>29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59"/>
      <c r="M10" s="158"/>
      <c r="N10" s="185"/>
      <c r="O10" s="185"/>
      <c r="P10" s="2"/>
    </row>
    <row r="11" spans="1:16" ht="21.75" x14ac:dyDescent="0.2">
      <c r="A11" s="12" t="s">
        <v>16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186">
        <f>K11</f>
        <v>5</v>
      </c>
      <c r="M11" s="187"/>
      <c r="N11" s="188">
        <f>K11-E11</f>
        <v>1</v>
      </c>
      <c r="O11" s="188"/>
      <c r="P11" s="2"/>
    </row>
    <row r="12" spans="1:16" ht="21.75" x14ac:dyDescent="0.2">
      <c r="A12" s="12" t="s">
        <v>17</v>
      </c>
      <c r="B12" s="31"/>
      <c r="C12" s="27"/>
      <c r="D12" s="27">
        <v>3</v>
      </c>
      <c r="E12" s="27"/>
      <c r="F12" s="32"/>
      <c r="G12" s="33"/>
      <c r="H12" s="28">
        <v>2</v>
      </c>
      <c r="I12" s="28"/>
      <c r="J12" s="28"/>
      <c r="K12" s="35"/>
      <c r="L12" s="186">
        <f>H12</f>
        <v>2</v>
      </c>
      <c r="M12" s="187"/>
      <c r="N12" s="188">
        <f>H12-D12</f>
        <v>-1</v>
      </c>
      <c r="O12" s="188"/>
      <c r="P12" s="2"/>
    </row>
    <row r="13" spans="1:16" ht="21.75" x14ac:dyDescent="0.2">
      <c r="A13" s="12" t="s">
        <v>18</v>
      </c>
      <c r="B13" s="31"/>
      <c r="C13" s="27">
        <v>1</v>
      </c>
      <c r="D13" s="27"/>
      <c r="E13" s="27"/>
      <c r="F13" s="32"/>
      <c r="G13" s="33"/>
      <c r="H13" s="28"/>
      <c r="I13" s="28">
        <v>3</v>
      </c>
      <c r="J13" s="28"/>
      <c r="K13" s="35"/>
      <c r="L13" s="186">
        <f>I13</f>
        <v>3</v>
      </c>
      <c r="M13" s="187"/>
      <c r="N13" s="188">
        <f>I13-C13</f>
        <v>2</v>
      </c>
      <c r="O13" s="188"/>
      <c r="P13" s="2"/>
    </row>
    <row r="14" spans="1:16" ht="21.75" x14ac:dyDescent="0.2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61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>
        <v>2</v>
      </c>
      <c r="I15" s="28"/>
      <c r="J15" s="28"/>
      <c r="K15" s="35"/>
      <c r="L15" s="157">
        <f>H15</f>
        <v>2</v>
      </c>
      <c r="M15" s="154"/>
      <c r="N15" s="188">
        <f>H15-D15</f>
        <v>-1</v>
      </c>
      <c r="O15" s="188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>
        <v>3</v>
      </c>
      <c r="J16" s="28"/>
      <c r="K16" s="35"/>
      <c r="L16" s="157">
        <f>I16</f>
        <v>3</v>
      </c>
      <c r="M16" s="154"/>
      <c r="N16" s="188">
        <f>I16-F16</f>
        <v>-2</v>
      </c>
      <c r="O16" s="188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>
        <v>4</v>
      </c>
      <c r="K17" s="35"/>
      <c r="L17" s="157">
        <f>J17</f>
        <v>4</v>
      </c>
      <c r="M17" s="154"/>
      <c r="N17" s="188">
        <f>J17-D17</f>
        <v>2</v>
      </c>
      <c r="O17" s="188"/>
      <c r="P17" s="2"/>
    </row>
    <row r="18" spans="1:16" ht="22.5" thickBot="1" x14ac:dyDescent="0.25">
      <c r="A18" s="155" t="s">
        <v>20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6"/>
      <c r="L18" s="189">
        <f>L11+L12+L13+L15+L16+L17</f>
        <v>19</v>
      </c>
      <c r="M18" s="190"/>
      <c r="N18" s="158"/>
      <c r="O18" s="158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33</v>
      </c>
      <c r="B20" s="3" t="s">
        <v>34</v>
      </c>
      <c r="C20" s="6" t="s">
        <v>37</v>
      </c>
      <c r="D20" s="21"/>
      <c r="E20" s="21"/>
      <c r="F20" s="21"/>
      <c r="G20" s="21"/>
      <c r="H20" s="21"/>
      <c r="I20" s="21"/>
      <c r="J20" s="3" t="s">
        <v>34</v>
      </c>
      <c r="K20">
        <f>(L18*20)/30</f>
        <v>12.666666666666666</v>
      </c>
      <c r="L20" s="40" t="s">
        <v>1</v>
      </c>
      <c r="M20" s="20"/>
      <c r="N20" s="20"/>
      <c r="O20" s="152"/>
      <c r="P20" s="152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52"/>
      <c r="P21" s="152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Q16" sqref="Q16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6" ht="21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8"/>
    </row>
    <row r="3" spans="1:16" ht="21.75" x14ac:dyDescent="0.2">
      <c r="A3" s="172" t="s">
        <v>8</v>
      </c>
      <c r="B3" s="172"/>
      <c r="C3" s="172"/>
      <c r="D3" s="172"/>
      <c r="E3" s="172"/>
      <c r="F3" s="172"/>
      <c r="G3" s="172"/>
      <c r="H3" s="172"/>
      <c r="I3" s="172"/>
      <c r="J3" s="173"/>
      <c r="K3" s="173"/>
      <c r="L3" s="173"/>
      <c r="M3" s="152"/>
      <c r="N3" s="152"/>
      <c r="O3" s="152"/>
      <c r="P3" s="152"/>
    </row>
    <row r="4" spans="1:16" ht="21" customHeight="1" x14ac:dyDescent="0.2">
      <c r="A4" s="172" t="s">
        <v>9</v>
      </c>
      <c r="B4" s="172"/>
      <c r="C4" s="172"/>
      <c r="D4" s="172"/>
      <c r="E4" s="172"/>
      <c r="F4" s="172"/>
      <c r="G4" s="172"/>
      <c r="H4" s="172"/>
      <c r="I4" s="172"/>
      <c r="J4" s="173"/>
      <c r="K4" s="173"/>
      <c r="L4" s="173"/>
      <c r="M4" s="152"/>
      <c r="N4" s="152"/>
      <c r="O4" s="152"/>
      <c r="P4" s="152"/>
    </row>
    <row r="5" spans="1:16" ht="21" customHeight="1" x14ac:dyDescent="0.2">
      <c r="A5" s="142" t="s">
        <v>10</v>
      </c>
      <c r="B5" s="142"/>
      <c r="C5" s="142"/>
      <c r="D5" s="142"/>
      <c r="E5" s="142"/>
      <c r="F5" s="142"/>
      <c r="G5" s="142"/>
      <c r="H5" s="142"/>
      <c r="I5" s="142"/>
      <c r="J5" s="173"/>
      <c r="K5" s="173"/>
      <c r="L5" s="173"/>
      <c r="M5" s="152"/>
      <c r="N5" s="152"/>
      <c r="O5" s="152"/>
      <c r="P5" s="152"/>
    </row>
    <row r="6" spans="1:16" ht="21.75" customHeight="1" x14ac:dyDescent="0.2">
      <c r="A6" s="175" t="s">
        <v>11</v>
      </c>
      <c r="B6" s="175"/>
      <c r="C6" s="175"/>
      <c r="D6" s="175"/>
      <c r="E6" s="175"/>
      <c r="F6" s="175"/>
      <c r="G6" s="175"/>
      <c r="H6" s="175"/>
      <c r="I6" s="175"/>
      <c r="J6" s="174"/>
      <c r="K6" s="174"/>
      <c r="L6" s="174"/>
      <c r="M6" s="152"/>
      <c r="N6" s="152"/>
      <c r="O6" s="152"/>
      <c r="P6" s="152"/>
    </row>
    <row r="7" spans="1:16" ht="20.25" customHeight="1" x14ac:dyDescent="0.2">
      <c r="A7" s="29" t="s">
        <v>12</v>
      </c>
      <c r="B7" s="179" t="s">
        <v>13</v>
      </c>
      <c r="C7" s="179"/>
      <c r="D7" s="179"/>
      <c r="E7" s="179"/>
      <c r="F7" s="179"/>
      <c r="G7" s="179"/>
      <c r="H7" s="179"/>
      <c r="I7" s="179"/>
      <c r="J7" s="179"/>
      <c r="K7" s="179"/>
      <c r="L7" s="179" t="s">
        <v>14</v>
      </c>
      <c r="M7" s="179"/>
      <c r="N7" s="179" t="s">
        <v>15</v>
      </c>
      <c r="O7" s="179"/>
      <c r="P7" s="2"/>
    </row>
    <row r="8" spans="1:16" ht="19.5" customHeight="1" x14ac:dyDescent="0.2">
      <c r="A8" s="30"/>
      <c r="B8" s="180" t="s">
        <v>30</v>
      </c>
      <c r="C8" s="179"/>
      <c r="D8" s="179"/>
      <c r="E8" s="179"/>
      <c r="F8" s="181"/>
      <c r="G8" s="180" t="s">
        <v>31</v>
      </c>
      <c r="H8" s="179"/>
      <c r="I8" s="179"/>
      <c r="J8" s="179"/>
      <c r="K8" s="181"/>
      <c r="L8" s="182" t="s">
        <v>32</v>
      </c>
      <c r="M8" s="179"/>
      <c r="N8" s="179" t="s">
        <v>122</v>
      </c>
      <c r="O8" s="179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183"/>
      <c r="M9" s="184"/>
      <c r="N9" s="184"/>
      <c r="O9" s="184"/>
      <c r="P9" s="2"/>
    </row>
    <row r="10" spans="1:16" ht="21.75" customHeight="1" x14ac:dyDescent="0.2">
      <c r="A10" s="13" t="s">
        <v>29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59"/>
      <c r="M10" s="158"/>
      <c r="N10" s="185"/>
      <c r="O10" s="185"/>
      <c r="P10" s="2"/>
    </row>
    <row r="11" spans="1:16" ht="21.75" x14ac:dyDescent="0.2">
      <c r="A11" s="12" t="s">
        <v>16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186">
        <f>K11</f>
        <v>5</v>
      </c>
      <c r="M11" s="187"/>
      <c r="N11" s="188">
        <f>K11-E11</f>
        <v>1</v>
      </c>
      <c r="O11" s="188"/>
      <c r="P11" s="2"/>
    </row>
    <row r="12" spans="1:16" ht="21.75" x14ac:dyDescent="0.2">
      <c r="A12" s="12" t="s">
        <v>17</v>
      </c>
      <c r="B12" s="31"/>
      <c r="C12" s="27"/>
      <c r="D12" s="27">
        <v>3</v>
      </c>
      <c r="E12" s="27"/>
      <c r="F12" s="32"/>
      <c r="G12" s="33"/>
      <c r="H12" s="28"/>
      <c r="I12" s="28"/>
      <c r="J12" s="28"/>
      <c r="K12" s="35">
        <v>5</v>
      </c>
      <c r="L12" s="186">
        <f>K12</f>
        <v>5</v>
      </c>
      <c r="M12" s="187"/>
      <c r="N12" s="188">
        <f>K12-D12</f>
        <v>2</v>
      </c>
      <c r="O12" s="188"/>
      <c r="P12" s="2"/>
    </row>
    <row r="13" spans="1:16" ht="21.75" x14ac:dyDescent="0.2">
      <c r="A13" s="12" t="s">
        <v>18</v>
      </c>
      <c r="B13" s="31"/>
      <c r="C13" s="27">
        <v>1</v>
      </c>
      <c r="D13" s="27"/>
      <c r="E13" s="27"/>
      <c r="F13" s="32"/>
      <c r="G13" s="33"/>
      <c r="H13" s="28"/>
      <c r="I13" s="28"/>
      <c r="J13" s="28"/>
      <c r="K13" s="35">
        <v>5</v>
      </c>
      <c r="L13" s="186">
        <f>K13</f>
        <v>5</v>
      </c>
      <c r="M13" s="187"/>
      <c r="N13" s="188">
        <f>K13-C13</f>
        <v>4</v>
      </c>
      <c r="O13" s="188"/>
      <c r="P13" s="2"/>
    </row>
    <row r="14" spans="1:16" ht="21.75" x14ac:dyDescent="0.2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61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/>
      <c r="I15" s="28"/>
      <c r="J15" s="28"/>
      <c r="K15" s="35">
        <v>5</v>
      </c>
      <c r="L15" s="186">
        <f t="shared" ref="L15:L17" si="0">K15</f>
        <v>5</v>
      </c>
      <c r="M15" s="187"/>
      <c r="N15" s="188">
        <f>K15-D15</f>
        <v>2</v>
      </c>
      <c r="O15" s="188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/>
      <c r="J16" s="28"/>
      <c r="K16" s="35">
        <v>5</v>
      </c>
      <c r="L16" s="186">
        <f t="shared" si="0"/>
        <v>5</v>
      </c>
      <c r="M16" s="187"/>
      <c r="N16" s="188">
        <f>K16-F16</f>
        <v>0</v>
      </c>
      <c r="O16" s="188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/>
      <c r="K17" s="35">
        <v>5</v>
      </c>
      <c r="L17" s="186">
        <f t="shared" si="0"/>
        <v>5</v>
      </c>
      <c r="M17" s="187"/>
      <c r="N17" s="188">
        <f>K17-D17</f>
        <v>3</v>
      </c>
      <c r="O17" s="188"/>
      <c r="P17" s="2"/>
    </row>
    <row r="18" spans="1:16" ht="22.5" thickBot="1" x14ac:dyDescent="0.25">
      <c r="A18" s="155" t="s">
        <v>20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6"/>
      <c r="L18" s="189">
        <f>L11+L12+L13+L15+L16+L17</f>
        <v>30</v>
      </c>
      <c r="M18" s="190"/>
      <c r="N18" s="158"/>
      <c r="O18" s="158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33</v>
      </c>
      <c r="B20" s="3" t="s">
        <v>34</v>
      </c>
      <c r="C20" s="6" t="s">
        <v>37</v>
      </c>
      <c r="D20" s="21"/>
      <c r="E20" s="21"/>
      <c r="F20" s="21"/>
      <c r="G20" s="21"/>
      <c r="H20" s="21"/>
      <c r="I20" s="21"/>
      <c r="J20" s="3" t="s">
        <v>34</v>
      </c>
      <c r="K20">
        <f>(L18*20)/30</f>
        <v>20</v>
      </c>
      <c r="L20" s="40" t="s">
        <v>1</v>
      </c>
      <c r="M20" s="20"/>
      <c r="N20" s="20"/>
      <c r="O20" s="152"/>
      <c r="P20" s="152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52"/>
      <c r="P21" s="152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6" sqref="J6"/>
    </sheetView>
  </sheetViews>
  <sheetFormatPr defaultRowHeight="14.25" x14ac:dyDescent="0.2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 x14ac:dyDescent="0.2">
      <c r="A1" s="91" t="s">
        <v>128</v>
      </c>
      <c r="B1" s="91"/>
      <c r="C1" s="91"/>
      <c r="D1" s="91"/>
      <c r="E1" s="91"/>
      <c r="F1" s="91"/>
      <c r="G1" s="44"/>
      <c r="H1" s="44"/>
    </row>
    <row r="2" spans="1:8" ht="15.75" customHeight="1" thickBot="1" x14ac:dyDescent="0.25">
      <c r="A2" s="74"/>
      <c r="B2" s="74"/>
      <c r="C2" s="74"/>
      <c r="D2" s="74"/>
      <c r="E2" s="74"/>
      <c r="F2" s="74"/>
      <c r="G2" s="82"/>
      <c r="H2" s="82"/>
    </row>
    <row r="3" spans="1:8" s="53" customFormat="1" ht="18.75" thickBot="1" x14ac:dyDescent="0.45">
      <c r="A3" s="191" t="s">
        <v>77</v>
      </c>
      <c r="B3" s="194" t="s">
        <v>78</v>
      </c>
      <c r="C3" s="197" t="s">
        <v>79</v>
      </c>
      <c r="D3" s="198"/>
      <c r="E3" s="198"/>
      <c r="F3" s="198"/>
      <c r="G3" s="199"/>
      <c r="H3" s="85" t="s">
        <v>80</v>
      </c>
    </row>
    <row r="4" spans="1:8" s="53" customFormat="1" ht="18" x14ac:dyDescent="0.4">
      <c r="A4" s="192"/>
      <c r="B4" s="195"/>
      <c r="C4" s="73" t="s">
        <v>81</v>
      </c>
      <c r="D4" s="73" t="s">
        <v>87</v>
      </c>
      <c r="E4" s="87" t="s">
        <v>90</v>
      </c>
      <c r="F4" s="88" t="s">
        <v>91</v>
      </c>
      <c r="G4" s="86" t="s">
        <v>93</v>
      </c>
      <c r="H4" s="211" t="s">
        <v>95</v>
      </c>
    </row>
    <row r="5" spans="1:8" s="53" customFormat="1" ht="18.75" thickBot="1" x14ac:dyDescent="0.45">
      <c r="A5" s="193"/>
      <c r="B5" s="196"/>
      <c r="C5" s="70" t="s">
        <v>82</v>
      </c>
      <c r="D5" s="70" t="s">
        <v>88</v>
      </c>
      <c r="E5" s="69" t="s">
        <v>89</v>
      </c>
      <c r="F5" s="69" t="s">
        <v>92</v>
      </c>
      <c r="G5" s="72" t="s">
        <v>94</v>
      </c>
      <c r="H5" s="212"/>
    </row>
    <row r="6" spans="1:8" ht="18.75" thickBot="1" x14ac:dyDescent="0.25">
      <c r="A6" s="67" t="s">
        <v>123</v>
      </c>
      <c r="B6" s="68"/>
      <c r="C6" s="68"/>
      <c r="D6" s="68"/>
      <c r="E6" s="68"/>
      <c r="F6" s="68"/>
      <c r="G6" s="68"/>
      <c r="H6" s="68"/>
    </row>
    <row r="7" spans="1:8" ht="18.75" thickBot="1" x14ac:dyDescent="0.25">
      <c r="A7" s="83">
        <v>1.1000000000000001</v>
      </c>
      <c r="B7" s="70"/>
      <c r="C7" s="68"/>
      <c r="D7" s="68"/>
      <c r="E7" s="68"/>
      <c r="F7" s="68"/>
      <c r="G7" s="70"/>
      <c r="H7" s="70"/>
    </row>
    <row r="8" spans="1:8" ht="18.75" thickBot="1" x14ac:dyDescent="0.25">
      <c r="A8" s="83">
        <v>1.2</v>
      </c>
      <c r="B8" s="70"/>
      <c r="C8" s="68"/>
      <c r="D8" s="68"/>
      <c r="E8" s="68"/>
      <c r="F8" s="68"/>
      <c r="G8" s="71"/>
      <c r="H8" s="72"/>
    </row>
    <row r="9" spans="1:8" ht="18.75" thickBot="1" x14ac:dyDescent="0.25">
      <c r="A9" s="67" t="s">
        <v>124</v>
      </c>
      <c r="B9" s="68"/>
      <c r="C9" s="68"/>
      <c r="D9" s="68"/>
      <c r="E9" s="68"/>
      <c r="F9" s="68"/>
      <c r="G9" s="71"/>
      <c r="H9" s="72"/>
    </row>
    <row r="10" spans="1:8" ht="18.75" thickBot="1" x14ac:dyDescent="0.25">
      <c r="A10" s="83">
        <v>2.1</v>
      </c>
      <c r="B10" s="70"/>
      <c r="C10" s="68"/>
      <c r="D10" s="68"/>
      <c r="E10" s="68"/>
      <c r="F10" s="68"/>
      <c r="G10" s="71"/>
      <c r="H10" s="72"/>
    </row>
    <row r="11" spans="1:8" ht="18.75" thickBot="1" x14ac:dyDescent="0.25">
      <c r="A11" s="83">
        <v>2.2000000000000002</v>
      </c>
      <c r="B11" s="70"/>
      <c r="C11" s="68"/>
      <c r="D11" s="68"/>
      <c r="E11" s="68"/>
      <c r="F11" s="68"/>
      <c r="G11" s="71"/>
      <c r="H11" s="72"/>
    </row>
    <row r="12" spans="1:8" x14ac:dyDescent="0.2">
      <c r="A12" s="200" t="s">
        <v>125</v>
      </c>
      <c r="B12" s="203"/>
      <c r="C12" s="206"/>
      <c r="D12" s="206"/>
      <c r="E12" s="206"/>
      <c r="F12" s="206"/>
      <c r="G12" s="203"/>
      <c r="H12" s="203"/>
    </row>
    <row r="13" spans="1:8" ht="0.75" customHeight="1" thickBot="1" x14ac:dyDescent="0.25">
      <c r="A13" s="201"/>
      <c r="B13" s="204"/>
      <c r="C13" s="207"/>
      <c r="D13" s="207"/>
      <c r="E13" s="207"/>
      <c r="F13" s="207"/>
      <c r="G13" s="204"/>
      <c r="H13" s="204"/>
    </row>
    <row r="14" spans="1:8" ht="15" hidden="1" thickBot="1" x14ac:dyDescent="0.25">
      <c r="A14" s="202"/>
      <c r="B14" s="205"/>
      <c r="C14" s="208"/>
      <c r="D14" s="208"/>
      <c r="E14" s="208"/>
      <c r="F14" s="208"/>
      <c r="G14" s="205"/>
      <c r="H14" s="205"/>
    </row>
    <row r="15" spans="1:8" ht="18.75" thickBot="1" x14ac:dyDescent="0.25">
      <c r="A15" s="84" t="s">
        <v>86</v>
      </c>
      <c r="B15" s="70"/>
      <c r="C15" s="68"/>
      <c r="D15" s="68"/>
      <c r="E15" s="68"/>
      <c r="F15" s="68"/>
      <c r="G15" s="71"/>
      <c r="H15" s="72"/>
    </row>
    <row r="16" spans="1:8" ht="18.75" thickBot="1" x14ac:dyDescent="0.25">
      <c r="A16" s="83">
        <v>3.2</v>
      </c>
      <c r="B16" s="70"/>
      <c r="C16" s="68"/>
      <c r="D16" s="68"/>
      <c r="E16" s="68"/>
      <c r="F16" s="68"/>
      <c r="G16" s="71"/>
      <c r="H16" s="72"/>
    </row>
    <row r="17" spans="1:8" ht="18.75" thickBot="1" x14ac:dyDescent="0.25">
      <c r="A17" s="75" t="s">
        <v>126</v>
      </c>
      <c r="B17" s="96"/>
      <c r="C17" s="99"/>
      <c r="D17" s="99"/>
      <c r="E17" s="99"/>
      <c r="F17" s="99"/>
      <c r="G17" s="96"/>
      <c r="H17" s="96"/>
    </row>
    <row r="18" spans="1:8" ht="18.75" thickBot="1" x14ac:dyDescent="0.25">
      <c r="A18" s="69" t="s">
        <v>83</v>
      </c>
      <c r="B18" s="70"/>
      <c r="C18" s="68"/>
      <c r="D18" s="68"/>
      <c r="E18" s="68"/>
      <c r="F18" s="68"/>
      <c r="G18" s="71"/>
      <c r="H18" s="72"/>
    </row>
    <row r="19" spans="1:8" ht="18.75" thickBot="1" x14ac:dyDescent="0.25">
      <c r="A19" s="69" t="s">
        <v>84</v>
      </c>
      <c r="B19" s="70"/>
      <c r="C19" s="68"/>
      <c r="D19" s="68"/>
      <c r="E19" s="68"/>
      <c r="F19" s="68"/>
      <c r="G19" s="71"/>
      <c r="H19" s="72"/>
    </row>
    <row r="20" spans="1:8" ht="18.75" thickBot="1" x14ac:dyDescent="0.25">
      <c r="A20" s="97" t="s">
        <v>127</v>
      </c>
      <c r="B20" s="96"/>
      <c r="C20" s="99"/>
      <c r="D20" s="99"/>
      <c r="E20" s="99"/>
      <c r="F20" s="99"/>
      <c r="G20" s="96"/>
      <c r="H20" s="96"/>
    </row>
    <row r="21" spans="1:8" ht="18.75" thickBot="1" x14ac:dyDescent="0.25">
      <c r="A21" s="83">
        <v>5.0999999999999996</v>
      </c>
      <c r="B21" s="70"/>
      <c r="C21" s="68"/>
      <c r="D21" s="68"/>
      <c r="E21" s="68"/>
      <c r="F21" s="68"/>
      <c r="G21" s="71"/>
      <c r="H21" s="96"/>
    </row>
    <row r="22" spans="1:8" ht="18.75" thickBot="1" x14ac:dyDescent="0.25">
      <c r="A22" s="83">
        <v>5.2</v>
      </c>
      <c r="B22" s="70"/>
      <c r="C22" s="68"/>
      <c r="D22" s="68"/>
      <c r="E22" s="68"/>
      <c r="F22" s="68"/>
      <c r="G22" s="71"/>
      <c r="H22" s="96"/>
    </row>
    <row r="23" spans="1:8" ht="18.75" thickBot="1" x14ac:dyDescent="0.25">
      <c r="A23" s="72" t="s">
        <v>20</v>
      </c>
      <c r="B23" s="77">
        <v>100</v>
      </c>
      <c r="C23" s="78"/>
      <c r="D23" s="79"/>
      <c r="E23" s="78"/>
      <c r="F23" s="79"/>
      <c r="G23" s="76"/>
      <c r="H23" s="80"/>
    </row>
    <row r="24" spans="1:8" ht="17.25" thickBot="1" x14ac:dyDescent="0.25">
      <c r="A24" s="81" t="s">
        <v>85</v>
      </c>
      <c r="B24" s="76">
        <v>80</v>
      </c>
      <c r="C24" s="79"/>
      <c r="D24" s="78"/>
      <c r="E24" s="79"/>
      <c r="F24" s="78"/>
      <c r="G24" s="77"/>
      <c r="H24" s="76"/>
    </row>
    <row r="25" spans="1:8" ht="16.5" x14ac:dyDescent="0.2">
      <c r="A25" s="89"/>
      <c r="B25" s="89"/>
      <c r="C25" s="90"/>
      <c r="D25" s="90"/>
      <c r="E25" s="90"/>
      <c r="F25" s="90"/>
      <c r="G25" s="89"/>
      <c r="H25" s="89"/>
    </row>
    <row r="26" spans="1:8" ht="16.5" x14ac:dyDescent="0.2">
      <c r="A26" s="89"/>
      <c r="B26" s="89"/>
      <c r="C26" s="90"/>
      <c r="D26" s="90"/>
      <c r="E26" s="90"/>
      <c r="F26" s="90"/>
      <c r="G26" s="89"/>
      <c r="H26" s="89"/>
    </row>
    <row r="27" spans="1:8" ht="16.5" x14ac:dyDescent="0.2">
      <c r="A27" s="89"/>
      <c r="B27" s="89"/>
      <c r="C27" s="90"/>
      <c r="D27" s="90"/>
      <c r="E27" s="90"/>
      <c r="F27" s="90"/>
      <c r="G27" s="89"/>
      <c r="H27" s="89"/>
    </row>
    <row r="28" spans="1:8" ht="16.5" x14ac:dyDescent="0.2">
      <c r="A28" s="89"/>
      <c r="B28" s="89"/>
      <c r="C28" s="90"/>
      <c r="D28" s="90"/>
      <c r="E28" s="90"/>
      <c r="F28" s="90"/>
      <c r="G28" s="89"/>
      <c r="H28" s="89"/>
    </row>
    <row r="29" spans="1:8" ht="16.5" x14ac:dyDescent="0.2">
      <c r="A29" s="89"/>
      <c r="B29" s="89"/>
      <c r="C29" s="90"/>
      <c r="D29" s="90"/>
      <c r="E29" s="90"/>
      <c r="F29" s="90"/>
      <c r="G29" s="89"/>
      <c r="H29" s="89"/>
    </row>
    <row r="30" spans="1:8" ht="16.5" x14ac:dyDescent="0.2">
      <c r="A30" s="89"/>
      <c r="B30" s="89"/>
      <c r="C30" s="90"/>
      <c r="D30" s="90"/>
      <c r="E30" s="90"/>
      <c r="F30" s="90"/>
      <c r="G30" s="89"/>
      <c r="H30" s="89"/>
    </row>
    <row r="31" spans="1:8" ht="17.25" thickBot="1" x14ac:dyDescent="0.25">
      <c r="A31" s="89"/>
      <c r="B31" s="89"/>
      <c r="C31" s="90"/>
      <c r="D31" s="90"/>
      <c r="E31" s="90"/>
      <c r="F31" s="90"/>
      <c r="G31" s="89"/>
      <c r="H31" s="89"/>
    </row>
    <row r="32" spans="1:8" x14ac:dyDescent="0.2">
      <c r="A32" s="213"/>
      <c r="B32" s="209"/>
      <c r="C32" s="209"/>
      <c r="D32" s="209"/>
      <c r="E32" s="209"/>
      <c r="F32" s="209"/>
      <c r="G32" s="209"/>
      <c r="H32" s="209"/>
    </row>
    <row r="33" spans="1:8" x14ac:dyDescent="0.2">
      <c r="A33" s="214"/>
      <c r="B33" s="210"/>
      <c r="C33" s="210"/>
      <c r="D33" s="210"/>
      <c r="E33" s="210"/>
      <c r="F33" s="210"/>
      <c r="G33" s="210"/>
      <c r="H33" s="210"/>
    </row>
    <row r="34" spans="1:8" x14ac:dyDescent="0.2">
      <c r="A34" s="214"/>
      <c r="B34" s="210"/>
      <c r="C34" s="210"/>
      <c r="D34" s="210"/>
      <c r="E34" s="210"/>
      <c r="F34" s="210"/>
      <c r="G34" s="210"/>
      <c r="H34" s="210"/>
    </row>
    <row r="35" spans="1:8" x14ac:dyDescent="0.2">
      <c r="A35" s="214"/>
      <c r="B35" s="210"/>
      <c r="C35" s="210"/>
      <c r="D35" s="210"/>
      <c r="E35" s="210"/>
      <c r="F35" s="210"/>
      <c r="G35" s="210"/>
      <c r="H35" s="210"/>
    </row>
    <row r="36" spans="1:8" x14ac:dyDescent="0.2">
      <c r="A36" s="214"/>
      <c r="B36" s="210"/>
      <c r="C36" s="210"/>
      <c r="D36" s="210"/>
      <c r="E36" s="210"/>
      <c r="F36" s="210"/>
      <c r="G36" s="210"/>
      <c r="H36" s="210"/>
    </row>
    <row r="37" spans="1:8" x14ac:dyDescent="0.2">
      <c r="A37" s="214"/>
      <c r="B37" s="210"/>
      <c r="C37" s="210"/>
      <c r="D37" s="210"/>
      <c r="E37" s="210"/>
      <c r="F37" s="210"/>
      <c r="G37" s="210"/>
      <c r="H37" s="210"/>
    </row>
  </sheetData>
  <mergeCells count="20">
    <mergeCell ref="G32:G37"/>
    <mergeCell ref="H32:H37"/>
    <mergeCell ref="H4:H5"/>
    <mergeCell ref="A32:A37"/>
    <mergeCell ref="B32:B37"/>
    <mergeCell ref="C32:C37"/>
    <mergeCell ref="D32:D37"/>
    <mergeCell ref="E32:E37"/>
    <mergeCell ref="F32:F37"/>
    <mergeCell ref="G12:G14"/>
    <mergeCell ref="H12:H14"/>
    <mergeCell ref="A3:A5"/>
    <mergeCell ref="B3:B5"/>
    <mergeCell ref="C3:G3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A26" sqref="A26:G28"/>
    </sheetView>
  </sheetViews>
  <sheetFormatPr defaultRowHeight="14.25" x14ac:dyDescent="0.2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 x14ac:dyDescent="0.2">
      <c r="A1" s="91" t="s">
        <v>129</v>
      </c>
      <c r="B1" s="91"/>
      <c r="C1" s="91"/>
      <c r="D1" s="91"/>
      <c r="E1" s="91"/>
      <c r="F1" s="91"/>
      <c r="G1" s="44"/>
      <c r="H1" s="44"/>
    </row>
    <row r="2" spans="1:8" ht="15.75" customHeight="1" thickBot="1" x14ac:dyDescent="0.25">
      <c r="A2" s="74"/>
      <c r="B2" s="74"/>
      <c r="C2" s="74"/>
      <c r="D2" s="74"/>
      <c r="E2" s="74"/>
      <c r="F2" s="74"/>
      <c r="G2" s="82"/>
      <c r="H2" s="82"/>
    </row>
    <row r="3" spans="1:8" s="53" customFormat="1" ht="18.75" thickBot="1" x14ac:dyDescent="0.45">
      <c r="A3" s="191" t="s">
        <v>77</v>
      </c>
      <c r="B3" s="194" t="s">
        <v>78</v>
      </c>
      <c r="C3" s="197" t="s">
        <v>79</v>
      </c>
      <c r="D3" s="198"/>
      <c r="E3" s="198"/>
      <c r="F3" s="198"/>
      <c r="G3" s="199"/>
      <c r="H3" s="85" t="s">
        <v>80</v>
      </c>
    </row>
    <row r="4" spans="1:8" s="53" customFormat="1" ht="18" x14ac:dyDescent="0.4">
      <c r="A4" s="192"/>
      <c r="B4" s="195"/>
      <c r="C4" s="73" t="s">
        <v>81</v>
      </c>
      <c r="D4" s="73" t="s">
        <v>87</v>
      </c>
      <c r="E4" s="87" t="s">
        <v>90</v>
      </c>
      <c r="F4" s="88" t="s">
        <v>91</v>
      </c>
      <c r="G4" s="86" t="s">
        <v>93</v>
      </c>
      <c r="H4" s="211" t="s">
        <v>95</v>
      </c>
    </row>
    <row r="5" spans="1:8" s="53" customFormat="1" ht="18.75" thickBot="1" x14ac:dyDescent="0.45">
      <c r="A5" s="193"/>
      <c r="B5" s="196"/>
      <c r="C5" s="70" t="s">
        <v>82</v>
      </c>
      <c r="D5" s="70" t="s">
        <v>88</v>
      </c>
      <c r="E5" s="69" t="s">
        <v>89</v>
      </c>
      <c r="F5" s="69" t="s">
        <v>92</v>
      </c>
      <c r="G5" s="72" t="s">
        <v>94</v>
      </c>
      <c r="H5" s="212"/>
    </row>
    <row r="6" spans="1:8" ht="18" x14ac:dyDescent="0.2">
      <c r="A6" s="97" t="s">
        <v>123</v>
      </c>
      <c r="B6" s="111">
        <f>B7+B8</f>
        <v>60</v>
      </c>
      <c r="C6" s="112"/>
      <c r="D6" s="112"/>
      <c r="E6" s="112"/>
      <c r="F6" s="112"/>
      <c r="G6" s="112"/>
      <c r="H6" s="111">
        <f>H7+H8</f>
        <v>42.4</v>
      </c>
    </row>
    <row r="7" spans="1:8" ht="18" x14ac:dyDescent="0.2">
      <c r="A7" s="113" t="s">
        <v>96</v>
      </c>
      <c r="B7" s="114">
        <v>40</v>
      </c>
      <c r="C7" s="115"/>
      <c r="D7" s="114">
        <v>65</v>
      </c>
      <c r="E7" s="115"/>
      <c r="F7" s="115"/>
      <c r="G7" s="114"/>
      <c r="H7" s="114">
        <f>(B7*D7)/100</f>
        <v>26</v>
      </c>
    </row>
    <row r="8" spans="1:8" ht="18.75" thickBot="1" x14ac:dyDescent="0.25">
      <c r="A8" s="83" t="s">
        <v>97</v>
      </c>
      <c r="B8" s="70">
        <v>20</v>
      </c>
      <c r="C8" s="68"/>
      <c r="D8" s="68"/>
      <c r="E8" s="68"/>
      <c r="F8" s="70">
        <v>82</v>
      </c>
      <c r="G8" s="96"/>
      <c r="H8" s="70">
        <f>(B8*F8)/100</f>
        <v>16.399999999999999</v>
      </c>
    </row>
    <row r="9" spans="1:8" ht="18" x14ac:dyDescent="0.2">
      <c r="A9" s="97" t="s">
        <v>124</v>
      </c>
      <c r="B9" s="111">
        <f>B10+B11</f>
        <v>20</v>
      </c>
      <c r="C9" s="112"/>
      <c r="D9" s="112"/>
      <c r="E9" s="112"/>
      <c r="F9" s="112"/>
      <c r="G9" s="116"/>
      <c r="H9" s="100">
        <f>H10+H11</f>
        <v>15.5</v>
      </c>
    </row>
    <row r="10" spans="1:8" ht="18" x14ac:dyDescent="0.2">
      <c r="A10" s="113" t="s">
        <v>98</v>
      </c>
      <c r="B10" s="114">
        <v>10</v>
      </c>
      <c r="C10" s="115"/>
      <c r="D10" s="115"/>
      <c r="E10" s="114">
        <v>70</v>
      </c>
      <c r="F10" s="114"/>
      <c r="G10" s="117"/>
      <c r="H10" s="114">
        <f>(B10*E10)/100</f>
        <v>7</v>
      </c>
    </row>
    <row r="11" spans="1:8" ht="18.75" thickBot="1" x14ac:dyDescent="0.25">
      <c r="A11" s="83" t="s">
        <v>99</v>
      </c>
      <c r="B11" s="70">
        <v>10</v>
      </c>
      <c r="C11" s="68"/>
      <c r="D11" s="68"/>
      <c r="E11" s="70"/>
      <c r="F11" s="70">
        <v>85</v>
      </c>
      <c r="G11" s="72"/>
      <c r="H11" s="70">
        <f>(B11*F11)/100</f>
        <v>8.5</v>
      </c>
    </row>
    <row r="12" spans="1:8" x14ac:dyDescent="0.2">
      <c r="A12" s="200" t="s">
        <v>130</v>
      </c>
      <c r="B12" s="203">
        <f>B16+B15</f>
        <v>20</v>
      </c>
      <c r="C12" s="206"/>
      <c r="D12" s="206"/>
      <c r="E12" s="206"/>
      <c r="F12" s="206"/>
      <c r="G12" s="203"/>
      <c r="H12" s="203">
        <v>15.5</v>
      </c>
    </row>
    <row r="13" spans="1:8" ht="0.75" customHeight="1" x14ac:dyDescent="0.2">
      <c r="A13" s="201"/>
      <c r="B13" s="204"/>
      <c r="C13" s="207"/>
      <c r="D13" s="207"/>
      <c r="E13" s="207"/>
      <c r="F13" s="207"/>
      <c r="G13" s="204"/>
      <c r="H13" s="204"/>
    </row>
    <row r="14" spans="1:8" ht="15" hidden="1" thickBot="1" x14ac:dyDescent="0.25">
      <c r="A14" s="201"/>
      <c r="B14" s="204"/>
      <c r="C14" s="207"/>
      <c r="D14" s="207"/>
      <c r="E14" s="207"/>
      <c r="F14" s="207"/>
      <c r="G14" s="204"/>
      <c r="H14" s="204"/>
    </row>
    <row r="15" spans="1:8" ht="18" x14ac:dyDescent="0.2">
      <c r="A15" s="118" t="s">
        <v>131</v>
      </c>
      <c r="B15" s="119">
        <v>10</v>
      </c>
      <c r="C15" s="115"/>
      <c r="D15" s="115"/>
      <c r="E15" s="115"/>
      <c r="F15" s="115"/>
      <c r="G15" s="117">
        <v>92</v>
      </c>
      <c r="H15" s="73">
        <f>(B15*G15)/100</f>
        <v>9.1999999999999993</v>
      </c>
    </row>
    <row r="16" spans="1:8" ht="18.75" thickBot="1" x14ac:dyDescent="0.25">
      <c r="A16" s="69" t="s">
        <v>132</v>
      </c>
      <c r="B16" s="70">
        <v>10</v>
      </c>
      <c r="C16" s="70">
        <v>58</v>
      </c>
      <c r="D16" s="70"/>
      <c r="E16" s="68"/>
      <c r="F16" s="68"/>
      <c r="G16" s="96"/>
      <c r="H16" s="122">
        <f>(B16*C16)/100</f>
        <v>5.8</v>
      </c>
    </row>
    <row r="17" spans="1:8" ht="18" x14ac:dyDescent="0.2">
      <c r="A17" s="75" t="s">
        <v>126</v>
      </c>
      <c r="B17" s="86"/>
      <c r="C17" s="86"/>
      <c r="D17" s="86"/>
      <c r="E17" s="86"/>
      <c r="F17" s="86"/>
      <c r="G17" s="86"/>
      <c r="H17" s="86"/>
    </row>
    <row r="18" spans="1:8" ht="18" x14ac:dyDescent="0.2">
      <c r="A18" s="98" t="s">
        <v>133</v>
      </c>
      <c r="B18" s="111"/>
      <c r="C18" s="112"/>
      <c r="D18" s="112"/>
      <c r="E18" s="112"/>
      <c r="F18" s="112"/>
      <c r="G18" s="116"/>
      <c r="H18" s="100"/>
    </row>
    <row r="19" spans="1:8" ht="18.75" thickBot="1" x14ac:dyDescent="0.25">
      <c r="A19" s="123" t="s">
        <v>134</v>
      </c>
      <c r="B19" s="124"/>
      <c r="C19" s="125"/>
      <c r="D19" s="124"/>
      <c r="E19" s="124"/>
      <c r="F19" s="124"/>
      <c r="G19" s="126"/>
      <c r="H19" s="124"/>
    </row>
    <row r="20" spans="1:8" ht="18" x14ac:dyDescent="0.2">
      <c r="A20" s="127" t="s">
        <v>127</v>
      </c>
      <c r="B20" s="128"/>
      <c r="C20" s="128"/>
      <c r="D20" s="128"/>
      <c r="E20" s="128"/>
      <c r="F20" s="128"/>
      <c r="G20" s="128"/>
      <c r="H20" s="128"/>
    </row>
    <row r="21" spans="1:8" ht="18" x14ac:dyDescent="0.2">
      <c r="A21" s="118" t="s">
        <v>133</v>
      </c>
      <c r="B21" s="119"/>
      <c r="C21" s="115"/>
      <c r="D21" s="115"/>
      <c r="E21" s="115"/>
      <c r="F21" s="115"/>
      <c r="G21" s="120"/>
      <c r="H21" s="121"/>
    </row>
    <row r="22" spans="1:8" ht="18.75" thickBot="1" x14ac:dyDescent="0.25">
      <c r="A22" s="99" t="s">
        <v>134</v>
      </c>
      <c r="B22" s="70"/>
      <c r="C22" s="68"/>
      <c r="D22" s="70"/>
      <c r="E22" s="70"/>
      <c r="F22" s="70"/>
      <c r="G22" s="96"/>
      <c r="H22" s="70"/>
    </row>
    <row r="23" spans="1:8" ht="18.75" thickBot="1" x14ac:dyDescent="0.25">
      <c r="A23" s="72" t="s">
        <v>20</v>
      </c>
      <c r="B23" s="77">
        <f>B6+B9+B12+B17+B20</f>
        <v>100</v>
      </c>
      <c r="C23" s="78"/>
      <c r="D23" s="79"/>
      <c r="E23" s="78"/>
      <c r="F23" s="79"/>
      <c r="G23" s="76"/>
      <c r="H23" s="80">
        <f>H6+H9+H15+H18+H20</f>
        <v>67.099999999999994</v>
      </c>
    </row>
    <row r="24" spans="1:8" ht="17.25" thickBot="1" x14ac:dyDescent="0.25">
      <c r="A24" s="81" t="s">
        <v>85</v>
      </c>
      <c r="B24" s="76">
        <v>80</v>
      </c>
      <c r="C24" s="79"/>
      <c r="D24" s="78"/>
      <c r="E24" s="79"/>
      <c r="F24" s="78"/>
      <c r="G24" s="77"/>
      <c r="H24" s="76">
        <f>(H23*B24)/100</f>
        <v>53.68</v>
      </c>
    </row>
    <row r="25" spans="1:8" ht="16.5" x14ac:dyDescent="0.2">
      <c r="A25" s="89"/>
      <c r="B25" s="89"/>
      <c r="C25" s="90"/>
      <c r="D25" s="90"/>
      <c r="E25" s="90"/>
      <c r="F25" s="90"/>
      <c r="G25" s="89"/>
      <c r="H25" s="89"/>
    </row>
    <row r="26" spans="1:8" ht="16.5" x14ac:dyDescent="0.2">
      <c r="A26" s="216"/>
      <c r="B26" s="216"/>
      <c r="C26" s="216"/>
      <c r="D26" s="216"/>
      <c r="E26" s="216"/>
      <c r="F26" s="216"/>
      <c r="G26" s="216"/>
      <c r="H26" s="89"/>
    </row>
    <row r="27" spans="1:8" ht="16.5" x14ac:dyDescent="0.2">
      <c r="A27" s="216"/>
      <c r="B27" s="216"/>
      <c r="C27" s="216"/>
      <c r="D27" s="216"/>
      <c r="E27" s="216"/>
      <c r="F27" s="216"/>
      <c r="G27" s="216"/>
      <c r="H27" s="89"/>
    </row>
    <row r="28" spans="1:8" ht="16.5" x14ac:dyDescent="0.2">
      <c r="A28" s="216"/>
      <c r="B28" s="216"/>
      <c r="C28" s="216"/>
      <c r="D28" s="216"/>
      <c r="E28" s="216"/>
      <c r="F28" s="216"/>
      <c r="G28" s="216"/>
      <c r="H28" s="89"/>
    </row>
    <row r="29" spans="1:8" ht="16.5" x14ac:dyDescent="0.2">
      <c r="A29" s="89"/>
      <c r="B29" s="89"/>
      <c r="C29" s="90"/>
      <c r="D29" s="90"/>
      <c r="E29" s="90"/>
      <c r="F29" s="90"/>
      <c r="G29" s="89"/>
      <c r="H29" s="89"/>
    </row>
    <row r="30" spans="1:8" ht="16.5" x14ac:dyDescent="0.2">
      <c r="A30" s="89"/>
      <c r="B30" s="89"/>
      <c r="C30" s="90"/>
      <c r="D30" s="90"/>
      <c r="E30" s="90"/>
      <c r="F30" s="90"/>
      <c r="G30" s="89"/>
      <c r="H30" s="89"/>
    </row>
    <row r="31" spans="1:8" ht="16.5" x14ac:dyDescent="0.2">
      <c r="A31" s="89"/>
      <c r="B31" s="89"/>
      <c r="C31" s="90"/>
      <c r="D31" s="90"/>
      <c r="E31" s="90"/>
      <c r="F31" s="90"/>
      <c r="G31" s="89"/>
      <c r="H31" s="89"/>
    </row>
    <row r="32" spans="1:8" x14ac:dyDescent="0.2">
      <c r="A32" s="217"/>
      <c r="B32" s="215"/>
      <c r="C32" s="215"/>
      <c r="D32" s="215"/>
      <c r="E32" s="215"/>
      <c r="F32" s="215"/>
      <c r="G32" s="215"/>
      <c r="H32" s="215"/>
    </row>
    <row r="33" spans="1:8" x14ac:dyDescent="0.2">
      <c r="A33" s="214"/>
      <c r="B33" s="210"/>
      <c r="C33" s="210"/>
      <c r="D33" s="210"/>
      <c r="E33" s="210"/>
      <c r="F33" s="210"/>
      <c r="G33" s="210"/>
      <c r="H33" s="210"/>
    </row>
    <row r="34" spans="1:8" x14ac:dyDescent="0.2">
      <c r="A34" s="214"/>
      <c r="B34" s="210"/>
      <c r="C34" s="210"/>
      <c r="D34" s="210"/>
      <c r="E34" s="210"/>
      <c r="F34" s="210"/>
      <c r="G34" s="210"/>
      <c r="H34" s="210"/>
    </row>
    <row r="35" spans="1:8" x14ac:dyDescent="0.2">
      <c r="A35" s="214"/>
      <c r="B35" s="210"/>
      <c r="C35" s="210"/>
      <c r="D35" s="210"/>
      <c r="E35" s="210"/>
      <c r="F35" s="210"/>
      <c r="G35" s="210"/>
      <c r="H35" s="210"/>
    </row>
    <row r="36" spans="1:8" x14ac:dyDescent="0.2">
      <c r="A36" s="214"/>
      <c r="B36" s="210"/>
      <c r="C36" s="210"/>
      <c r="D36" s="210"/>
      <c r="E36" s="210"/>
      <c r="F36" s="210"/>
      <c r="G36" s="210"/>
      <c r="H36" s="210"/>
    </row>
    <row r="37" spans="1:8" x14ac:dyDescent="0.2">
      <c r="A37" s="214"/>
      <c r="B37" s="210"/>
      <c r="C37" s="210"/>
      <c r="D37" s="210"/>
      <c r="E37" s="210"/>
      <c r="F37" s="210"/>
      <c r="G37" s="210"/>
      <c r="H37" s="210"/>
    </row>
  </sheetData>
  <mergeCells count="23">
    <mergeCell ref="G32:G37"/>
    <mergeCell ref="H32:H37"/>
    <mergeCell ref="A26:G26"/>
    <mergeCell ref="A27:G27"/>
    <mergeCell ref="A28:G28"/>
    <mergeCell ref="A32:A37"/>
    <mergeCell ref="B32:B37"/>
    <mergeCell ref="C32:C37"/>
    <mergeCell ref="D32:D37"/>
    <mergeCell ref="E32:E37"/>
    <mergeCell ref="F32:F37"/>
    <mergeCell ref="G12:G14"/>
    <mergeCell ref="H12:H14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ตอนที่ 1</vt:lpstr>
      <vt:lpstr>ตอนที่ 2</vt:lpstr>
      <vt:lpstr>ตอนที่ 3 ข้อมูลปฏิบัติงาน (2)</vt:lpstr>
      <vt:lpstr>ตอน 4 ประเมินพฤติกรรม</vt:lpstr>
      <vt:lpstr>ตอน 4 ตัวอย่าง 1ประเมิน</vt:lpstr>
      <vt:lpstr>ตอน 4 ตัวอย่าง 2 ประเมิน (2)</vt:lpstr>
      <vt:lpstr>ตอนที่ 5 บริหาร</vt:lpstr>
      <vt:lpstr>ตอนที่ 5 ตัวอย่าง บริหาร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2019-09-18T14:05:58Z</cp:lastPrinted>
  <dcterms:created xsi:type="dcterms:W3CDTF">2019-09-14T14:14:03Z</dcterms:created>
  <dcterms:modified xsi:type="dcterms:W3CDTF">2019-09-20T06:35:56Z</dcterms:modified>
</cp:coreProperties>
</file>